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segling-my.sharepoint.com/personal/vksf_ssf_se/Documents/Liros SRS Cup 2024/Westside 2024/"/>
    </mc:Choice>
  </mc:AlternateContent>
  <xr:revisionPtr revIDLastSave="0" documentId="8_{C673EDE6-572B-4B7B-99BB-9106193395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mmanställning" sheetId="1" r:id="rId1"/>
    <sheet name="MBBR" sheetId="11" r:id="rId2"/>
    <sheet name="PaterN" sheetId="3" r:id="rId3"/>
    <sheet name="HermÖ" sheetId="5" r:id="rId4"/>
    <sheet name="Nordön" sheetId="10" r:id="rId5"/>
    <sheet name="Tjörn runt" sheetId="13" r:id="rId6"/>
    <sheet name="Höstknalten" sheetId="12" r:id="rId7"/>
  </sheets>
  <definedNames>
    <definedName name="_xlnm._FilterDatabase" localSheetId="0" hidden="1">Sammanställning!$A$1:$X$108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X101" i="1"/>
  <c r="X40" i="1"/>
  <c r="X7" i="1"/>
  <c r="X99" i="1"/>
  <c r="X98" i="1"/>
  <c r="X20" i="1"/>
  <c r="X37" i="1"/>
  <c r="X97" i="1"/>
  <c r="X96" i="1"/>
  <c r="X95" i="1"/>
  <c r="X94" i="1"/>
  <c r="X25" i="1"/>
  <c r="X93" i="1"/>
  <c r="X29" i="1"/>
  <c r="X92" i="1"/>
  <c r="X91" i="1"/>
  <c r="X90" i="1"/>
  <c r="X89" i="1"/>
  <c r="X88" i="1"/>
  <c r="X87" i="1"/>
  <c r="X86" i="1"/>
  <c r="X85" i="1"/>
  <c r="X84" i="1"/>
  <c r="X83" i="1"/>
  <c r="X28" i="1" l="1"/>
  <c r="X82" i="1"/>
  <c r="X31" i="1"/>
  <c r="X14" i="1"/>
  <c r="X81" i="1"/>
  <c r="X30" i="1"/>
  <c r="X15" i="1"/>
  <c r="X23" i="1"/>
  <c r="X80" i="1"/>
  <c r="X79" i="1"/>
  <c r="X78" i="1"/>
  <c r="X77" i="1"/>
  <c r="X76" i="1"/>
  <c r="X17" i="1"/>
  <c r="X75" i="1"/>
  <c r="X36" i="1"/>
  <c r="X74" i="1"/>
  <c r="Q83" i="1" l="1"/>
  <c r="Q84" i="1"/>
  <c r="Q89" i="1"/>
  <c r="Q23" i="1" l="1"/>
  <c r="Q85" i="1"/>
  <c r="Q74" i="1"/>
  <c r="Q101" i="1"/>
  <c r="Q96" i="1"/>
  <c r="Q25" i="1"/>
  <c r="Q36" i="1"/>
  <c r="Q80" i="1"/>
  <c r="Q28" i="1"/>
  <c r="Q20" i="1"/>
  <c r="Q91" i="1"/>
  <c r="Q29" i="1"/>
  <c r="Q14" i="1"/>
  <c r="Q90" i="1"/>
  <c r="Q95" i="1"/>
  <c r="Q15" i="1"/>
  <c r="Q92" i="1"/>
  <c r="Q17" i="1"/>
  <c r="Q98" i="1"/>
  <c r="Q31" i="1"/>
  <c r="Q97" i="1"/>
  <c r="Q40" i="1"/>
  <c r="Q99" i="1"/>
  <c r="Q94" i="1"/>
  <c r="Q87" i="1"/>
  <c r="Q30" i="1"/>
  <c r="Q82" i="1"/>
  <c r="Q93" i="1"/>
  <c r="Q7" i="1"/>
  <c r="Q88" i="1"/>
  <c r="Q77" i="1"/>
  <c r="Q75" i="1"/>
  <c r="Q37" i="1"/>
  <c r="Q76" i="1"/>
  <c r="Q86" i="1"/>
  <c r="Q78" i="1"/>
  <c r="Q79" i="1"/>
  <c r="Q81" i="1"/>
  <c r="X10" i="1"/>
  <c r="Q10" i="1" s="1"/>
  <c r="X72" i="1"/>
  <c r="Q72" i="1" s="1"/>
  <c r="X6" i="1"/>
  <c r="Q6" i="1" s="1"/>
  <c r="X73" i="1"/>
  <c r="Q73" i="1" s="1"/>
  <c r="X46" i="1"/>
  <c r="Q46" i="1" s="1"/>
  <c r="X24" i="1"/>
  <c r="Q24" i="1" s="1"/>
  <c r="X21" i="1"/>
  <c r="Q21" i="1" s="1"/>
  <c r="X69" i="1"/>
  <c r="X70" i="1"/>
  <c r="Q70" i="1" s="1"/>
  <c r="X9" i="1"/>
  <c r="Q9" i="1" s="1"/>
  <c r="X5" i="1"/>
  <c r="Q5" i="1" s="1"/>
  <c r="X11" i="1"/>
  <c r="X71" i="1"/>
  <c r="Q71" i="1" s="1"/>
  <c r="X8" i="1"/>
  <c r="Q8" i="1" s="1"/>
  <c r="Q11" i="1" l="1"/>
  <c r="Q69" i="1"/>
</calcChain>
</file>

<file path=xl/sharedStrings.xml><?xml version="1.0" encoding="utf-8"?>
<sst xmlns="http://schemas.openxmlformats.org/spreadsheetml/2006/main" count="286" uniqueCount="125">
  <si>
    <t>Plac</t>
  </si>
  <si>
    <t>Båttyp</t>
  </si>
  <si>
    <t>Sglnr</t>
  </si>
  <si>
    <t>Båtnamn</t>
  </si>
  <si>
    <t>Rorsman</t>
  </si>
  <si>
    <t>Klubb</t>
  </si>
  <si>
    <t>StoraO</t>
  </si>
  <si>
    <t>PaterN</t>
  </si>
  <si>
    <t>MBBR</t>
  </si>
  <si>
    <t>HermÖ</t>
  </si>
  <si>
    <t>TjörnR</t>
  </si>
  <si>
    <t>SistaC</t>
  </si>
  <si>
    <t>Poäng</t>
  </si>
  <si>
    <t>Marstrand Big Boat Race</t>
  </si>
  <si>
    <t>Hermanö Runt</t>
  </si>
  <si>
    <t>SRS</t>
  </si>
  <si>
    <t>Starttid</t>
  </si>
  <si>
    <t>Måltid</t>
  </si>
  <si>
    <t>Segladtid</t>
  </si>
  <si>
    <t>Korr. tid</t>
  </si>
  <si>
    <t>Total</t>
  </si>
  <si>
    <t>Nordön</t>
  </si>
  <si>
    <t>Höstkn.</t>
  </si>
  <si>
    <t>Båt</t>
  </si>
  <si>
    <t>R1</t>
  </si>
  <si>
    <t>R2</t>
  </si>
  <si>
    <t>R3</t>
  </si>
  <si>
    <t>R4</t>
  </si>
  <si>
    <t>Nordön race week</t>
  </si>
  <si>
    <t>Höstknalten</t>
  </si>
  <si>
    <t>*= srs 1.0 &gt;</t>
  </si>
  <si>
    <t>Westside Cup 2024</t>
  </si>
  <si>
    <r>
      <rPr>
        <b/>
        <sz val="14"/>
        <rFont val="Calibri"/>
        <family val="2"/>
      </rPr>
      <t>Placering</t>
    </r>
  </si>
  <si>
    <r>
      <rPr>
        <b/>
        <sz val="14"/>
        <rFont val="Calibri"/>
        <family val="2"/>
      </rPr>
      <t>Förnamn</t>
    </r>
  </si>
  <si>
    <r>
      <rPr>
        <b/>
        <sz val="14"/>
        <rFont val="Calibri"/>
        <family val="2"/>
      </rPr>
      <t>Efternamn</t>
    </r>
  </si>
  <si>
    <r>
      <rPr>
        <b/>
        <sz val="14"/>
        <rFont val="Calibri"/>
        <family val="2"/>
      </rPr>
      <t>Båttyp</t>
    </r>
  </si>
  <si>
    <r>
      <rPr>
        <b/>
        <sz val="14"/>
        <rFont val="Calibri"/>
        <family val="2"/>
      </rPr>
      <t>Båtnamn</t>
    </r>
  </si>
  <si>
    <r>
      <rPr>
        <sz val="11.5"/>
        <rFont val="Calibri"/>
        <family val="2"/>
      </rPr>
      <t>Bertil</t>
    </r>
  </si>
  <si>
    <r>
      <rPr>
        <sz val="11.5"/>
        <rFont val="Calibri"/>
        <family val="2"/>
      </rPr>
      <t>Rohlén</t>
    </r>
  </si>
  <si>
    <r>
      <rPr>
        <sz val="11.5"/>
        <rFont val="Calibri"/>
        <family val="2"/>
      </rPr>
      <t>BKSS</t>
    </r>
  </si>
  <si>
    <r>
      <rPr>
        <sz val="11.5"/>
        <rFont val="Calibri"/>
        <family val="2"/>
      </rPr>
      <t>X-332</t>
    </r>
  </si>
  <si>
    <r>
      <rPr>
        <sz val="11.5"/>
        <rFont val="Calibri"/>
        <family val="2"/>
      </rPr>
      <t>X3M</t>
    </r>
  </si>
  <si>
    <r>
      <rPr>
        <sz val="11.5"/>
        <rFont val="Calibri"/>
        <family val="2"/>
      </rPr>
      <t>SWE</t>
    </r>
  </si>
  <si>
    <r>
      <rPr>
        <sz val="11.5"/>
        <rFont val="Calibri"/>
        <family val="2"/>
      </rPr>
      <t>Anders</t>
    </r>
  </si>
  <si>
    <r>
      <rPr>
        <sz val="11.5"/>
        <rFont val="Calibri"/>
        <family val="2"/>
      </rPr>
      <t>Dahlsjö</t>
    </r>
  </si>
  <si>
    <r>
      <rPr>
        <sz val="11.5"/>
        <rFont val="Calibri"/>
        <family val="2"/>
      </rPr>
      <t>LBS</t>
    </r>
  </si>
  <si>
    <r>
      <rPr>
        <sz val="11.5"/>
        <rFont val="Calibri"/>
        <family val="2"/>
      </rPr>
      <t>Dominant 105</t>
    </r>
  </si>
  <si>
    <r>
      <rPr>
        <sz val="11.5"/>
        <rFont val="Calibri"/>
        <family val="2"/>
      </rPr>
      <t>Lady Godiva</t>
    </r>
  </si>
  <si>
    <r>
      <rPr>
        <sz val="11.5"/>
        <rFont val="Calibri"/>
        <family val="2"/>
      </rPr>
      <t>Per</t>
    </r>
  </si>
  <si>
    <r>
      <rPr>
        <sz val="11.5"/>
        <rFont val="Calibri"/>
        <family val="2"/>
      </rPr>
      <t>Lindell</t>
    </r>
  </si>
  <si>
    <r>
      <rPr>
        <sz val="11.5"/>
        <rFont val="Calibri"/>
        <family val="2"/>
      </rPr>
      <t>SSSÖ</t>
    </r>
  </si>
  <si>
    <r>
      <rPr>
        <sz val="11.5"/>
        <rFont val="Calibri"/>
        <family val="2"/>
      </rPr>
      <t>Archambault A31</t>
    </r>
  </si>
  <si>
    <r>
      <rPr>
        <sz val="11.5"/>
        <rFont val="Calibri"/>
        <family val="2"/>
      </rPr>
      <t>Ping</t>
    </r>
  </si>
  <si>
    <r>
      <rPr>
        <sz val="11.5"/>
        <rFont val="Calibri"/>
        <family val="2"/>
      </rPr>
      <t>Jesper</t>
    </r>
  </si>
  <si>
    <r>
      <rPr>
        <sz val="11.5"/>
        <rFont val="Calibri"/>
        <family val="2"/>
      </rPr>
      <t>Folkesson</t>
    </r>
  </si>
  <si>
    <r>
      <rPr>
        <sz val="11.5"/>
        <rFont val="Calibri"/>
        <family val="2"/>
      </rPr>
      <t>XSS</t>
    </r>
  </si>
  <si>
    <r>
      <rPr>
        <sz val="11.5"/>
        <rFont val="Calibri"/>
        <family val="2"/>
      </rPr>
      <t>Xp33</t>
    </r>
  </si>
  <si>
    <r>
      <rPr>
        <sz val="11.5"/>
        <rFont val="Calibri"/>
        <family val="2"/>
      </rPr>
      <t>Vindrus</t>
    </r>
  </si>
  <si>
    <r>
      <rPr>
        <sz val="11.5"/>
        <rFont val="Calibri"/>
        <family val="2"/>
      </rPr>
      <t>Lars</t>
    </r>
  </si>
  <si>
    <r>
      <rPr>
        <sz val="11.5"/>
        <rFont val="Calibri"/>
        <family val="2"/>
      </rPr>
      <t>Niklasson</t>
    </r>
  </si>
  <si>
    <r>
      <rPr>
        <sz val="11.5"/>
        <rFont val="Calibri"/>
        <family val="2"/>
      </rPr>
      <t>Vänersborgs SS</t>
    </r>
  </si>
  <si>
    <r>
      <rPr>
        <sz val="11.5"/>
        <rFont val="Calibri"/>
        <family val="2"/>
      </rPr>
      <t>Dominant 95</t>
    </r>
  </si>
  <si>
    <r>
      <rPr>
        <sz val="11.5"/>
        <rFont val="Calibri"/>
        <family val="2"/>
      </rPr>
      <t>Claes</t>
    </r>
  </si>
  <si>
    <r>
      <rPr>
        <sz val="11.5"/>
        <rFont val="Calibri"/>
        <family val="2"/>
      </rPr>
      <t>Hellström</t>
    </r>
  </si>
  <si>
    <r>
      <rPr>
        <sz val="11.5"/>
        <rFont val="Calibri"/>
        <family val="2"/>
      </rPr>
      <t>KMS</t>
    </r>
  </si>
  <si>
    <r>
      <rPr>
        <sz val="11.5"/>
        <rFont val="Calibri"/>
        <family val="2"/>
      </rPr>
      <t>First 36.7</t>
    </r>
  </si>
  <si>
    <r>
      <rPr>
        <sz val="11.5"/>
        <rFont val="Calibri"/>
        <family val="2"/>
      </rPr>
      <t>Zigge First</t>
    </r>
  </si>
  <si>
    <r>
      <rPr>
        <sz val="11.5"/>
        <rFont val="Calibri"/>
        <family val="2"/>
      </rPr>
      <t>Anton</t>
    </r>
  </si>
  <si>
    <r>
      <rPr>
        <sz val="11.5"/>
        <rFont val="Calibri"/>
        <family val="2"/>
      </rPr>
      <t>Larsson</t>
    </r>
  </si>
  <si>
    <r>
      <rPr>
        <sz val="11.5"/>
        <rFont val="Calibri"/>
        <family val="2"/>
      </rPr>
      <t>STSS</t>
    </r>
  </si>
  <si>
    <r>
      <rPr>
        <sz val="11.5"/>
        <rFont val="Calibri"/>
        <family val="2"/>
      </rPr>
      <t>X-99</t>
    </r>
  </si>
  <si>
    <r>
      <rPr>
        <sz val="11.5"/>
        <rFont val="Calibri"/>
        <family val="2"/>
      </rPr>
      <t>eXile</t>
    </r>
  </si>
  <si>
    <r>
      <rPr>
        <sz val="11.5"/>
        <rFont val="Calibri"/>
        <family val="2"/>
      </rPr>
      <t>Gunnar</t>
    </r>
  </si>
  <si>
    <r>
      <rPr>
        <sz val="11.5"/>
        <rFont val="Calibri"/>
        <family val="2"/>
      </rPr>
      <t>Höglind</t>
    </r>
  </si>
  <si>
    <r>
      <rPr>
        <sz val="11.5"/>
        <rFont val="Calibri"/>
        <family val="2"/>
      </rPr>
      <t>Lysekil SS Gullmar</t>
    </r>
  </si>
  <si>
    <r>
      <rPr>
        <sz val="11.5"/>
        <rFont val="Calibri"/>
        <family val="2"/>
      </rPr>
      <t>Melges 24</t>
    </r>
  </si>
  <si>
    <r>
      <rPr>
        <sz val="11.5"/>
        <rFont val="Calibri"/>
        <family val="2"/>
      </rPr>
      <t>Jacuzzi</t>
    </r>
  </si>
  <si>
    <r>
      <rPr>
        <sz val="11.5"/>
        <rFont val="Calibri"/>
        <family val="2"/>
      </rPr>
      <t>Richard</t>
    </r>
  </si>
  <si>
    <r>
      <rPr>
        <sz val="11.5"/>
        <rFont val="Calibri"/>
        <family val="2"/>
      </rPr>
      <t>Bergman</t>
    </r>
  </si>
  <si>
    <r>
      <rPr>
        <sz val="11.5"/>
        <rFont val="Calibri"/>
        <family val="2"/>
      </rPr>
      <t>LSSG</t>
    </r>
  </si>
  <si>
    <r>
      <rPr>
        <sz val="11.5"/>
        <rFont val="Calibri"/>
        <family val="2"/>
      </rPr>
      <t>Finnflyer 36</t>
    </r>
  </si>
  <si>
    <r>
      <rPr>
        <sz val="11.5"/>
        <rFont val="Calibri"/>
        <family val="2"/>
      </rPr>
      <t>Xo</t>
    </r>
  </si>
  <si>
    <r>
      <rPr>
        <sz val="11.5"/>
        <rFont val="Calibri"/>
        <family val="2"/>
      </rPr>
      <t>Martin</t>
    </r>
  </si>
  <si>
    <r>
      <rPr>
        <sz val="11.5"/>
        <rFont val="Calibri"/>
        <family val="2"/>
      </rPr>
      <t>Tom mysson</t>
    </r>
  </si>
  <si>
    <r>
      <rPr>
        <sz val="11.5"/>
        <rFont val="Calibri"/>
        <family val="2"/>
      </rPr>
      <t>Väners</t>
    </r>
  </si>
  <si>
    <r>
      <rPr>
        <sz val="11.5"/>
        <rFont val="Calibri"/>
        <family val="2"/>
      </rPr>
      <t>Luffe 37</t>
    </r>
  </si>
  <si>
    <r>
      <rPr>
        <sz val="11.5"/>
        <rFont val="Calibri"/>
        <family val="2"/>
      </rPr>
      <t>Pink lady</t>
    </r>
  </si>
  <si>
    <r>
      <rPr>
        <sz val="11.5"/>
        <rFont val="Calibri"/>
        <family val="2"/>
      </rPr>
      <t>Evan</t>
    </r>
  </si>
  <si>
    <r>
      <rPr>
        <sz val="11.5"/>
        <rFont val="Calibri"/>
        <family val="2"/>
      </rPr>
      <t>Thorsson</t>
    </r>
  </si>
  <si>
    <r>
      <rPr>
        <sz val="11.5"/>
        <rFont val="Calibri"/>
        <family val="2"/>
      </rPr>
      <t>Gambler 38</t>
    </r>
  </si>
  <si>
    <r>
      <rPr>
        <sz val="11.5"/>
        <rFont val="Calibri"/>
        <family val="2"/>
      </rPr>
      <t>Cheetah</t>
    </r>
  </si>
  <si>
    <r>
      <rPr>
        <sz val="11.5"/>
        <rFont val="Calibri"/>
        <family val="2"/>
      </rPr>
      <t>Roger</t>
    </r>
  </si>
  <si>
    <r>
      <rPr>
        <sz val="11.5"/>
        <rFont val="Calibri"/>
        <family val="2"/>
      </rPr>
      <t>Ahlqvist</t>
    </r>
  </si>
  <si>
    <r>
      <rPr>
        <sz val="11.5"/>
        <rFont val="Calibri"/>
        <family val="2"/>
      </rPr>
      <t>SSFram</t>
    </r>
  </si>
  <si>
    <r>
      <rPr>
        <sz val="11.5"/>
        <rFont val="Calibri"/>
        <family val="2"/>
      </rPr>
      <t>Archambault 35</t>
    </r>
  </si>
  <si>
    <r>
      <rPr>
        <sz val="11.5"/>
        <rFont val="Calibri"/>
        <family val="2"/>
      </rPr>
      <t>Jigy</t>
    </r>
  </si>
  <si>
    <r>
      <rPr>
        <sz val="11.5"/>
        <rFont val="Calibri"/>
        <family val="2"/>
      </rPr>
      <t>Peter</t>
    </r>
  </si>
  <si>
    <r>
      <rPr>
        <sz val="11.5"/>
        <rFont val="Calibri"/>
        <family val="2"/>
      </rPr>
      <t>Lundgren</t>
    </r>
  </si>
  <si>
    <r>
      <rPr>
        <sz val="11.5"/>
        <rFont val="Calibri"/>
        <family val="2"/>
      </rPr>
      <t>Sunfast 3600</t>
    </r>
  </si>
  <si>
    <r>
      <rPr>
        <sz val="11.5"/>
        <rFont val="Calibri"/>
        <family val="2"/>
      </rPr>
      <t>LaPrimera</t>
    </r>
  </si>
  <si>
    <r>
      <rPr>
        <sz val="11.5"/>
        <rFont val="Calibri"/>
        <family val="2"/>
      </rPr>
      <t>Niklas</t>
    </r>
  </si>
  <si>
    <r>
      <rPr>
        <sz val="11.5"/>
        <rFont val="Calibri"/>
        <family val="2"/>
      </rPr>
      <t>Engblom</t>
    </r>
  </si>
  <si>
    <r>
      <rPr>
        <sz val="11.5"/>
        <rFont val="Calibri"/>
        <family val="2"/>
      </rPr>
      <t>Tess</t>
    </r>
  </si>
  <si>
    <r>
      <rPr>
        <sz val="11.5"/>
        <rFont val="Calibri"/>
        <family val="2"/>
      </rPr>
      <t>Hans</t>
    </r>
  </si>
  <si>
    <r>
      <rPr>
        <sz val="11.5"/>
        <rFont val="Calibri"/>
        <family val="2"/>
      </rPr>
      <t>Johansson</t>
    </r>
  </si>
  <si>
    <r>
      <rPr>
        <sz val="11.5"/>
        <rFont val="Calibri"/>
        <family val="2"/>
      </rPr>
      <t>Xp44</t>
    </r>
  </si>
  <si>
    <r>
      <rPr>
        <sz val="11.5"/>
        <rFont val="Calibri"/>
        <family val="2"/>
      </rPr>
      <t>BlueS</t>
    </r>
  </si>
  <si>
    <r>
      <rPr>
        <sz val="11.5"/>
        <rFont val="Calibri"/>
        <family val="2"/>
      </rPr>
      <t>Fredric</t>
    </r>
  </si>
  <si>
    <r>
      <rPr>
        <sz val="11.5"/>
        <rFont val="Calibri"/>
        <family val="2"/>
      </rPr>
      <t>Nilsson</t>
    </r>
  </si>
  <si>
    <r>
      <rPr>
        <sz val="11.5"/>
        <rFont val="Calibri"/>
        <family val="2"/>
      </rPr>
      <t>IMX 38</t>
    </r>
  </si>
  <si>
    <r>
      <rPr>
        <sz val="11.5"/>
        <rFont val="Calibri"/>
        <family val="2"/>
      </rPr>
      <t>Mind the X</t>
    </r>
  </si>
  <si>
    <r>
      <rPr>
        <sz val="11.5"/>
        <rFont val="Calibri"/>
        <family val="2"/>
      </rPr>
      <t>DEN</t>
    </r>
  </si>
  <si>
    <t>Segelnr</t>
  </si>
  <si>
    <t>Pater Noster Race 2024 ( 43 båt )</t>
  </si>
  <si>
    <r>
      <rPr>
        <sz val="11.5"/>
        <rFont val="Calibri"/>
        <family val="2"/>
      </rPr>
      <t>Vameom</t>
    </r>
  </si>
  <si>
    <r>
      <rPr>
        <sz val="11.5"/>
        <rFont val="Calibri"/>
        <family val="2"/>
      </rPr>
      <t>Fareast 28R</t>
    </r>
  </si>
  <si>
    <r>
      <rPr>
        <sz val="11.5"/>
        <rFont val="Calibri"/>
        <family val="2"/>
      </rPr>
      <t>Andreasson</t>
    </r>
  </si>
  <si>
    <r>
      <rPr>
        <sz val="11.5"/>
        <rFont val="Calibri"/>
        <family val="2"/>
      </rPr>
      <t>Ulf</t>
    </r>
  </si>
  <si>
    <t>RET</t>
  </si>
  <si>
    <r>
      <rPr>
        <b/>
        <sz val="14"/>
        <rFont val="Calibri"/>
        <family val="2"/>
      </rPr>
      <t>Natio</t>
    </r>
    <r>
      <rPr>
        <b/>
        <sz val="14"/>
        <color rgb="FF000000"/>
        <rFont val="Calibri"/>
        <family val="2"/>
      </rPr>
      <t>n</t>
    </r>
  </si>
  <si>
    <t>Namn</t>
  </si>
  <si>
    <r>
      <rPr>
        <sz val="11.5"/>
        <rFont val="Calibri"/>
        <family val="2"/>
      </rPr>
      <t>Bertil</t>
    </r>
    <r>
      <rPr>
        <sz val="11.5"/>
        <color rgb="FF000000"/>
        <rFont val="Calibri"/>
        <family val="2"/>
      </rPr>
      <t xml:space="preserve"> </t>
    </r>
  </si>
  <si>
    <t>Tommysson</t>
  </si>
  <si>
    <t>Nation</t>
  </si>
  <si>
    <t>Inställd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</si>
</sst>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h:mm:ss;@"/>
    <numFmt numFmtId="166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  <font>
      <sz val="7"/>
      <color rgb="FF444444"/>
      <name val="Arial"/>
      <family val="2"/>
    </font>
    <font>
      <sz val="11"/>
      <name val="Calibri"/>
      <family val="2"/>
    </font>
    <font>
      <b/>
      <sz val="15.5"/>
      <color rgb="FF000000"/>
      <name val="Calibri"/>
      <family val="2"/>
    </font>
    <font>
      <b/>
      <sz val="15.5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1.5"/>
      <color rgb="FF000000"/>
      <name val="Calibri"/>
      <family val="2"/>
    </font>
    <font>
      <sz val="11.5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/>
    <xf numFmtId="0" fontId="0" fillId="3" borderId="5" xfId="0" applyFill="1" applyBorder="1"/>
    <xf numFmtId="0" fontId="2" fillId="2" borderId="6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2" fillId="0" borderId="0" xfId="0" applyFont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3" fillId="3" borderId="5" xfId="0" applyFont="1" applyFill="1" applyBorder="1"/>
    <xf numFmtId="49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/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/>
    <xf numFmtId="0" fontId="3" fillId="3" borderId="4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4" fontId="2" fillId="0" borderId="0" xfId="0" applyNumberFormat="1" applyFont="1"/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/>
    <xf numFmtId="164" fontId="3" fillId="4" borderId="12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center"/>
    </xf>
    <xf numFmtId="0" fontId="1" fillId="0" borderId="11" xfId="0" applyFont="1" applyBorder="1"/>
    <xf numFmtId="164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wrapText="1"/>
    </xf>
    <xf numFmtId="0" fontId="1" fillId="2" borderId="6" xfId="0" applyFont="1" applyFill="1" applyBorder="1"/>
    <xf numFmtId="165" fontId="3" fillId="3" borderId="5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4" fillId="0" borderId="0" xfId="0" applyFont="1"/>
    <xf numFmtId="49" fontId="3" fillId="3" borderId="7" xfId="0" applyNumberFormat="1" applyFont="1" applyFill="1" applyBorder="1" applyAlignment="1">
      <alignment horizontal="right"/>
    </xf>
    <xf numFmtId="164" fontId="0" fillId="3" borderId="7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49" fontId="0" fillId="0" borderId="0" xfId="0" applyNumberFormat="1"/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164" fontId="3" fillId="4" borderId="12" xfId="0" applyNumberFormat="1" applyFont="1" applyFill="1" applyBorder="1"/>
    <xf numFmtId="0" fontId="2" fillId="0" borderId="15" xfId="0" applyFont="1" applyBorder="1"/>
    <xf numFmtId="164" fontId="2" fillId="0" borderId="15" xfId="0" applyNumberFormat="1" applyFont="1" applyBorder="1"/>
    <xf numFmtId="0" fontId="3" fillId="4" borderId="7" xfId="0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0" fillId="5" borderId="0" xfId="0" applyFill="1"/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3" borderId="0" xfId="0" applyFont="1" applyFill="1" applyAlignment="1">
      <alignment horizontal="center"/>
    </xf>
    <xf numFmtId="0" fontId="2" fillId="0" borderId="2" xfId="0" applyFont="1" applyBorder="1"/>
    <xf numFmtId="0" fontId="4" fillId="0" borderId="4" xfId="0" applyFont="1" applyBorder="1"/>
    <xf numFmtId="0" fontId="2" fillId="3" borderId="0" xfId="0" applyFont="1" applyFill="1" applyAlignment="1">
      <alignment horizontal="center"/>
    </xf>
    <xf numFmtId="0" fontId="2" fillId="0" borderId="4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7" xfId="0" applyNumberFormat="1" applyBorder="1" applyAlignment="1">
      <alignment horizontal="center"/>
    </xf>
    <xf numFmtId="0" fontId="3" fillId="0" borderId="17" xfId="1" applyFont="1" applyBorder="1"/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64" fontId="3" fillId="0" borderId="17" xfId="0" applyNumberFormat="1" applyFont="1" applyBorder="1" applyAlignment="1">
      <alignment horizontal="center"/>
    </xf>
    <xf numFmtId="0" fontId="4" fillId="0" borderId="12" xfId="0" applyFont="1" applyBorder="1"/>
    <xf numFmtId="0" fontId="2" fillId="0" borderId="12" xfId="0" applyFont="1" applyBorder="1"/>
    <xf numFmtId="0" fontId="4" fillId="0" borderId="6" xfId="0" applyFont="1" applyBorder="1"/>
    <xf numFmtId="0" fontId="2" fillId="0" borderId="6" xfId="0" applyFont="1" applyBorder="1"/>
    <xf numFmtId="0" fontId="7" fillId="6" borderId="18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1" fillId="6" borderId="20" xfId="0" applyFont="1" applyFill="1" applyBorder="1"/>
    <xf numFmtId="0" fontId="7" fillId="6" borderId="21" xfId="0" applyFont="1" applyFill="1" applyBorder="1" applyAlignment="1">
      <alignment vertical="center" wrapText="1"/>
    </xf>
    <xf numFmtId="0" fontId="1" fillId="0" borderId="17" xfId="0" applyFont="1" applyBorder="1"/>
    <xf numFmtId="0" fontId="8" fillId="7" borderId="0" xfId="0" applyFont="1" applyFill="1" applyAlignment="1">
      <alignment vertical="top"/>
    </xf>
    <xf numFmtId="0" fontId="8" fillId="6" borderId="0" xfId="0" applyFont="1" applyFill="1" applyAlignment="1">
      <alignment vertical="top"/>
    </xf>
    <xf numFmtId="164" fontId="4" fillId="3" borderId="14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3" borderId="8" xfId="0" applyNumberFormat="1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164" fontId="14" fillId="0" borderId="17" xfId="0" applyNumberFormat="1" applyFont="1" applyBorder="1" applyAlignment="1">
      <alignment horizontal="righ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2" fontId="14" fillId="0" borderId="17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/>
    </xf>
    <xf numFmtId="0" fontId="16" fillId="0" borderId="17" xfId="0" applyFont="1" applyBorder="1"/>
    <xf numFmtId="0" fontId="14" fillId="0" borderId="17" xfId="0" applyFont="1" applyBorder="1" applyAlignment="1">
      <alignment horizontal="right" vertical="center" wrapText="1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3" fillId="8" borderId="5" xfId="0" applyFont="1" applyFill="1" applyBorder="1" applyAlignment="1">
      <alignment horizontal="right"/>
    </xf>
    <xf numFmtId="0" fontId="3" fillId="9" borderId="2" xfId="0" applyFont="1" applyFill="1" applyBorder="1" applyAlignment="1">
      <alignment horizontal="right"/>
    </xf>
    <xf numFmtId="164" fontId="3" fillId="9" borderId="2" xfId="0" applyNumberFormat="1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49" fontId="3" fillId="8" borderId="2" xfId="0" applyNumberFormat="1" applyFont="1" applyFill="1" applyBorder="1" applyAlignment="1">
      <alignment horizontal="right"/>
    </xf>
    <xf numFmtId="0" fontId="9" fillId="8" borderId="2" xfId="0" applyFont="1" applyFill="1" applyBorder="1" applyAlignment="1">
      <alignment horizontal="right" vertical="top"/>
    </xf>
    <xf numFmtId="0" fontId="3" fillId="8" borderId="5" xfId="0" applyFont="1" applyFill="1" applyBorder="1"/>
    <xf numFmtId="0" fontId="9" fillId="8" borderId="2" xfId="0" applyFont="1" applyFill="1" applyBorder="1" applyAlignment="1">
      <alignment vertical="top"/>
    </xf>
    <xf numFmtId="0" fontId="3" fillId="8" borderId="2" xfId="0" applyFont="1" applyFill="1" applyBorder="1"/>
    <xf numFmtId="0" fontId="3" fillId="9" borderId="2" xfId="0" applyFont="1" applyFill="1" applyBorder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/>
    <xf numFmtId="0" fontId="9" fillId="8" borderId="7" xfId="0" applyFont="1" applyFill="1" applyBorder="1" applyAlignment="1">
      <alignment vertical="top"/>
    </xf>
    <xf numFmtId="0" fontId="9" fillId="8" borderId="12" xfId="0" applyFont="1" applyFill="1" applyBorder="1" applyAlignment="1">
      <alignment vertical="top"/>
    </xf>
    <xf numFmtId="0" fontId="3" fillId="8" borderId="2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 vertical="center" wrapText="1"/>
    </xf>
    <xf numFmtId="49" fontId="3" fillId="8" borderId="2" xfId="0" applyNumberFormat="1" applyFont="1" applyFill="1" applyBorder="1"/>
    <xf numFmtId="0" fontId="3" fillId="8" borderId="17" xfId="0" applyFont="1" applyFill="1" applyBorder="1"/>
    <xf numFmtId="0" fontId="3" fillId="8" borderId="17" xfId="0" applyFont="1" applyFill="1" applyBorder="1" applyAlignment="1">
      <alignment horizontal="righ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/>
    </xf>
    <xf numFmtId="164" fontId="3" fillId="8" borderId="17" xfId="0" applyNumberFormat="1" applyFont="1" applyFill="1" applyBorder="1" applyAlignment="1">
      <alignment horizontal="left" vertical="center" wrapText="1"/>
    </xf>
    <xf numFmtId="49" fontId="3" fillId="8" borderId="17" xfId="0" applyNumberFormat="1" applyFont="1" applyFill="1" applyBorder="1"/>
    <xf numFmtId="49" fontId="3" fillId="8" borderId="17" xfId="0" applyNumberFormat="1" applyFont="1" applyFill="1" applyBorder="1" applyAlignment="1">
      <alignment horizontal="right"/>
    </xf>
    <xf numFmtId="0" fontId="3" fillId="8" borderId="17" xfId="0" applyFont="1" applyFill="1" applyBorder="1" applyAlignment="1">
      <alignment horizontal="right"/>
    </xf>
    <xf numFmtId="0" fontId="0" fillId="8" borderId="17" xfId="0" applyFill="1" applyBorder="1"/>
    <xf numFmtId="0" fontId="3" fillId="9" borderId="17" xfId="0" applyFont="1" applyFill="1" applyBorder="1"/>
    <xf numFmtId="0" fontId="3" fillId="9" borderId="17" xfId="0" applyFont="1" applyFill="1" applyBorder="1" applyAlignment="1">
      <alignment horizontal="right"/>
    </xf>
    <xf numFmtId="0" fontId="3" fillId="9" borderId="17" xfId="0" applyFont="1" applyFill="1" applyBorder="1" applyAlignment="1">
      <alignment horizontal="left"/>
    </xf>
    <xf numFmtId="164" fontId="3" fillId="9" borderId="17" xfId="0" applyNumberFormat="1" applyFont="1" applyFill="1" applyBorder="1"/>
    <xf numFmtId="0" fontId="3" fillId="8" borderId="17" xfId="0" applyFont="1" applyFill="1" applyBorder="1" applyAlignment="1">
      <alignment wrapText="1"/>
    </xf>
    <xf numFmtId="0" fontId="3" fillId="8" borderId="17" xfId="0" applyFont="1" applyFill="1" applyBorder="1" applyAlignment="1">
      <alignment horizontal="right" wrapText="1"/>
    </xf>
    <xf numFmtId="0" fontId="3" fillId="8" borderId="22" xfId="0" applyFont="1" applyFill="1" applyBorder="1"/>
    <xf numFmtId="0" fontId="3" fillId="8" borderId="22" xfId="0" applyFont="1" applyFill="1" applyBorder="1" applyAlignment="1">
      <alignment horizontal="right"/>
    </xf>
    <xf numFmtId="0" fontId="15" fillId="0" borderId="17" xfId="0" applyFont="1" applyBorder="1" applyAlignment="1">
      <alignment horizontal="left" vertical="center" wrapText="1"/>
    </xf>
    <xf numFmtId="0" fontId="2" fillId="8" borderId="0" xfId="0" applyFont="1" applyFill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9" fillId="8" borderId="2" xfId="0" applyFont="1" applyFill="1" applyBorder="1" applyAlignment="1">
      <alignment horizontal="left" vertical="top"/>
    </xf>
    <xf numFmtId="0" fontId="9" fillId="8" borderId="12" xfId="0" applyFont="1" applyFill="1" applyBorder="1" applyAlignment="1">
      <alignment horizontal="left" vertical="top"/>
    </xf>
    <xf numFmtId="49" fontId="3" fillId="8" borderId="17" xfId="0" applyNumberFormat="1" applyFont="1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3" fillId="8" borderId="17" xfId="0" applyFont="1" applyFill="1" applyBorder="1" applyAlignment="1">
      <alignment horizontal="left" wrapText="1"/>
    </xf>
    <xf numFmtId="0" fontId="3" fillId="8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2">
    <cellStyle name="Normal" xfId="0" builtinId="0"/>
    <cellStyle name="Normal 2 3 2" xfId="1" xr:uid="{0FCBF20F-C544-4B71-870C-78C6593EECEC}"/>
  </cellStyles>
  <dxfs count="0"/>
  <tableStyles count="0" defaultTableStyle="TableStyleMedium2" defaultPivotStyle="PivotStyleLight16"/>
  <colors>
    <mruColors>
      <color rgb="FFCCECFF"/>
      <color rgb="FFFFFF99"/>
      <color rgb="FFFFFF66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0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4.7109375" style="149" customWidth="1"/>
    <col min="2" max="2" width="9" style="149" customWidth="1"/>
    <col min="3" max="3" width="14.140625" style="149" customWidth="1"/>
    <col min="4" max="4" width="17.85546875" style="149" customWidth="1"/>
    <col min="5" max="5" width="9.7109375" style="149" customWidth="1"/>
    <col min="6" max="6" width="22.42578125" style="149" customWidth="1"/>
    <col min="7" max="7" width="15.42578125" style="149" customWidth="1"/>
    <col min="8" max="8" width="10.140625" style="188" customWidth="1"/>
    <col min="9" max="9" width="8.28515625" style="149" customWidth="1"/>
    <col min="10" max="10" width="7.7109375" style="20" customWidth="1"/>
    <col min="11" max="11" width="7.7109375" style="14" customWidth="1"/>
    <col min="12" max="16" width="7.7109375" style="20" customWidth="1"/>
    <col min="17" max="24" width="9.140625" style="12" hidden="1" customWidth="1"/>
    <col min="25" max="16384" width="9.140625" style="12"/>
  </cols>
  <sheetData>
    <row r="1" spans="1:26" ht="14.45" customHeight="1" x14ac:dyDescent="0.25">
      <c r="B1" s="150"/>
      <c r="C1" s="150"/>
      <c r="D1" s="150"/>
      <c r="E1" s="150"/>
      <c r="F1" s="150"/>
      <c r="G1" s="150"/>
      <c r="I1" s="150"/>
      <c r="J1" s="35"/>
      <c r="K1" s="127"/>
      <c r="L1" s="35"/>
      <c r="M1" s="35"/>
      <c r="N1" s="35"/>
      <c r="O1" s="35"/>
      <c r="P1" s="35"/>
    </row>
    <row r="2" spans="1:26" x14ac:dyDescent="0.25">
      <c r="B2" s="150"/>
      <c r="C2" s="150"/>
      <c r="D2" s="150"/>
      <c r="E2" s="150"/>
      <c r="F2" s="150"/>
      <c r="G2" s="150"/>
      <c r="I2" s="150"/>
      <c r="J2" s="35"/>
      <c r="K2" s="35"/>
      <c r="L2" s="35"/>
      <c r="M2" s="35"/>
      <c r="N2" s="35"/>
      <c r="O2" s="35"/>
      <c r="P2" s="35"/>
    </row>
    <row r="3" spans="1:26" ht="15.75" thickBot="1" x14ac:dyDescent="0.3">
      <c r="A3" s="150"/>
      <c r="B3" s="150"/>
      <c r="C3" s="150"/>
      <c r="D3" s="150"/>
      <c r="E3" s="150"/>
      <c r="F3" s="150"/>
      <c r="G3" s="150"/>
      <c r="I3" s="150"/>
      <c r="J3" s="35" t="s">
        <v>124</v>
      </c>
      <c r="K3" s="35"/>
      <c r="L3" s="35"/>
      <c r="M3" s="35"/>
      <c r="N3" s="35"/>
      <c r="O3" s="35"/>
      <c r="P3" s="35"/>
    </row>
    <row r="4" spans="1:26" ht="15.75" thickBot="1" x14ac:dyDescent="0.3">
      <c r="A4" s="128" t="s">
        <v>0</v>
      </c>
      <c r="B4" s="196" t="s">
        <v>120</v>
      </c>
      <c r="C4" s="197"/>
      <c r="D4" s="196" t="s">
        <v>5</v>
      </c>
      <c r="E4" s="196" t="s">
        <v>15</v>
      </c>
      <c r="F4" s="196" t="s">
        <v>23</v>
      </c>
      <c r="G4" s="196" t="s">
        <v>3</v>
      </c>
      <c r="H4" s="196" t="s">
        <v>123</v>
      </c>
      <c r="I4" s="196" t="s">
        <v>112</v>
      </c>
      <c r="J4" s="128" t="s">
        <v>8</v>
      </c>
      <c r="K4" s="128" t="s">
        <v>7</v>
      </c>
      <c r="L4" s="128" t="s">
        <v>9</v>
      </c>
      <c r="M4" s="128" t="s">
        <v>21</v>
      </c>
      <c r="N4" s="128" t="s">
        <v>10</v>
      </c>
      <c r="O4" s="128" t="s">
        <v>22</v>
      </c>
      <c r="P4" s="128" t="s">
        <v>12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</row>
    <row r="5" spans="1:26" ht="15.75" thickBot="1" x14ac:dyDescent="0.3">
      <c r="A5" s="151">
        <v>1</v>
      </c>
      <c r="B5" s="139" t="s">
        <v>121</v>
      </c>
      <c r="C5" s="139" t="s">
        <v>38</v>
      </c>
      <c r="D5" s="139" t="s">
        <v>39</v>
      </c>
      <c r="E5" s="140">
        <v>1.014</v>
      </c>
      <c r="F5" s="139" t="s">
        <v>40</v>
      </c>
      <c r="G5" s="139" t="s">
        <v>41</v>
      </c>
      <c r="H5" s="139" t="s">
        <v>42</v>
      </c>
      <c r="I5" s="141">
        <v>306</v>
      </c>
      <c r="J5" s="130"/>
      <c r="K5" s="131">
        <f>SUM(PaterN!J6)</f>
        <v>2.3255813953488372E-2</v>
      </c>
      <c r="L5" s="130"/>
      <c r="M5" s="129"/>
      <c r="N5" s="129"/>
      <c r="O5" s="129"/>
      <c r="P5" s="132"/>
      <c r="Q5" s="12">
        <f t="shared" ref="Q5:Q11" si="0">P5-X5</f>
        <v>-57</v>
      </c>
      <c r="R5" s="21">
        <v>6</v>
      </c>
      <c r="S5" s="21">
        <v>11</v>
      </c>
      <c r="T5" s="21"/>
      <c r="U5" s="21"/>
      <c r="V5" s="21">
        <v>33</v>
      </c>
      <c r="W5" s="21">
        <v>7</v>
      </c>
      <c r="X5" s="22">
        <f t="shared" ref="X5:X11" si="1">SUM(R5:W5)</f>
        <v>57</v>
      </c>
      <c r="Y5" s="39"/>
    </row>
    <row r="6" spans="1:26" ht="15.75" thickBot="1" x14ac:dyDescent="0.3">
      <c r="A6" s="151">
        <v>2</v>
      </c>
      <c r="B6" s="139" t="s">
        <v>43</v>
      </c>
      <c r="C6" s="139" t="s">
        <v>44</v>
      </c>
      <c r="D6" s="139" t="s">
        <v>45</v>
      </c>
      <c r="E6" s="140">
        <v>1.0449999999999999</v>
      </c>
      <c r="F6" s="139" t="s">
        <v>46</v>
      </c>
      <c r="G6" s="139" t="s">
        <v>47</v>
      </c>
      <c r="H6" s="139" t="s">
        <v>42</v>
      </c>
      <c r="I6" s="141">
        <v>11</v>
      </c>
      <c r="J6" s="133"/>
      <c r="K6" s="131">
        <f>SUM(PaterN!J7)</f>
        <v>4.6511627906976744E-2</v>
      </c>
      <c r="L6" s="129"/>
      <c r="M6" s="130"/>
      <c r="N6" s="133"/>
      <c r="O6" s="130"/>
      <c r="P6" s="132"/>
      <c r="Q6" s="12">
        <f t="shared" si="0"/>
        <v>-104</v>
      </c>
      <c r="R6" s="9">
        <v>4</v>
      </c>
      <c r="S6" s="9"/>
      <c r="T6" s="9">
        <v>45</v>
      </c>
      <c r="U6" s="9"/>
      <c r="V6" s="9">
        <v>46</v>
      </c>
      <c r="W6" s="9">
        <v>9</v>
      </c>
      <c r="X6" s="22">
        <f t="shared" si="1"/>
        <v>104</v>
      </c>
      <c r="Y6" s="39"/>
      <c r="Z6" s="39"/>
    </row>
    <row r="7" spans="1:26" ht="15.75" thickBot="1" x14ac:dyDescent="0.3">
      <c r="A7" s="151">
        <v>3</v>
      </c>
      <c r="B7" s="139" t="s">
        <v>48</v>
      </c>
      <c r="C7" s="139" t="s">
        <v>49</v>
      </c>
      <c r="D7" s="139" t="s">
        <v>50</v>
      </c>
      <c r="E7" s="140">
        <v>1.026</v>
      </c>
      <c r="F7" s="139" t="s">
        <v>51</v>
      </c>
      <c r="G7" s="139" t="s">
        <v>52</v>
      </c>
      <c r="H7" s="139" t="s">
        <v>42</v>
      </c>
      <c r="I7" s="141">
        <v>13975</v>
      </c>
      <c r="J7" s="133"/>
      <c r="K7" s="131">
        <f>SUM(PaterN!J8)</f>
        <v>6.9767441860465115E-2</v>
      </c>
      <c r="L7" s="129"/>
      <c r="M7" s="130"/>
      <c r="N7" s="133"/>
      <c r="O7" s="130"/>
      <c r="P7" s="132"/>
      <c r="Q7" s="12">
        <f t="shared" si="0"/>
        <v>-239</v>
      </c>
      <c r="R7" s="9"/>
      <c r="S7" s="9">
        <v>4</v>
      </c>
      <c r="T7" s="9">
        <v>34</v>
      </c>
      <c r="U7" s="9"/>
      <c r="V7" s="9">
        <v>77</v>
      </c>
      <c r="W7" s="9">
        <v>124</v>
      </c>
      <c r="X7" s="22">
        <f t="shared" si="1"/>
        <v>239</v>
      </c>
      <c r="Y7" s="39"/>
      <c r="Z7" s="39"/>
    </row>
    <row r="8" spans="1:26" ht="15.75" thickBot="1" x14ac:dyDescent="0.3">
      <c r="A8" s="151">
        <v>4</v>
      </c>
      <c r="B8" s="139" t="s">
        <v>53</v>
      </c>
      <c r="C8" s="139" t="s">
        <v>54</v>
      </c>
      <c r="D8" s="139" t="s">
        <v>55</v>
      </c>
      <c r="E8" s="140">
        <v>1.0349999999999999</v>
      </c>
      <c r="F8" s="139" t="s">
        <v>56</v>
      </c>
      <c r="G8" s="139" t="s">
        <v>57</v>
      </c>
      <c r="H8" s="139" t="s">
        <v>42</v>
      </c>
      <c r="I8" s="141">
        <v>21</v>
      </c>
      <c r="J8" s="133"/>
      <c r="K8" s="131">
        <f>SUM(PaterN!J9)</f>
        <v>9.3023255813953487E-2</v>
      </c>
      <c r="L8" s="130"/>
      <c r="M8" s="130"/>
      <c r="N8" s="133"/>
      <c r="O8" s="130"/>
      <c r="P8" s="132"/>
      <c r="Q8" s="12">
        <f t="shared" si="0"/>
        <v>-34</v>
      </c>
      <c r="R8" s="9">
        <v>9</v>
      </c>
      <c r="S8" s="9">
        <v>7</v>
      </c>
      <c r="T8" s="9"/>
      <c r="U8" s="9">
        <v>8</v>
      </c>
      <c r="V8" s="9"/>
      <c r="W8" s="9">
        <v>10</v>
      </c>
      <c r="X8" s="22">
        <f t="shared" si="1"/>
        <v>34</v>
      </c>
      <c r="Y8" s="39"/>
      <c r="Z8" s="39"/>
    </row>
    <row r="9" spans="1:26" ht="15.75" thickBot="1" x14ac:dyDescent="0.3">
      <c r="A9" s="151">
        <v>5</v>
      </c>
      <c r="B9" s="139" t="s">
        <v>58</v>
      </c>
      <c r="C9" s="139" t="s">
        <v>59</v>
      </c>
      <c r="D9" s="139" t="s">
        <v>60</v>
      </c>
      <c r="E9" s="141">
        <v>1</v>
      </c>
      <c r="F9" s="139" t="s">
        <v>61</v>
      </c>
      <c r="G9" s="137"/>
      <c r="H9" s="139" t="s">
        <v>42</v>
      </c>
      <c r="I9" s="141">
        <v>23</v>
      </c>
      <c r="J9" s="134"/>
      <c r="K9" s="131">
        <f>SUM(PaterN!J10)</f>
        <v>0.11627906976744186</v>
      </c>
      <c r="L9" s="129"/>
      <c r="M9" s="129"/>
      <c r="N9" s="133"/>
      <c r="O9" s="130"/>
      <c r="P9" s="132"/>
      <c r="Q9" s="12">
        <f t="shared" si="0"/>
        <v>-114</v>
      </c>
      <c r="R9" s="9"/>
      <c r="S9" s="9">
        <v>17</v>
      </c>
      <c r="T9" s="9">
        <v>55</v>
      </c>
      <c r="U9" s="9">
        <v>5</v>
      </c>
      <c r="V9" s="9">
        <v>37</v>
      </c>
      <c r="W9" s="9"/>
      <c r="X9" s="22">
        <f t="shared" si="1"/>
        <v>114</v>
      </c>
      <c r="Y9" s="39"/>
      <c r="Z9" s="39"/>
    </row>
    <row r="10" spans="1:26" ht="15.75" thickBot="1" x14ac:dyDescent="0.3">
      <c r="A10" s="151">
        <v>6</v>
      </c>
      <c r="B10" s="139" t="s">
        <v>62</v>
      </c>
      <c r="C10" s="139" t="s">
        <v>63</v>
      </c>
      <c r="D10" s="139" t="s">
        <v>64</v>
      </c>
      <c r="E10" s="140">
        <v>1.026</v>
      </c>
      <c r="F10" s="139" t="s">
        <v>65</v>
      </c>
      <c r="G10" s="139" t="s">
        <v>66</v>
      </c>
      <c r="H10" s="139" t="s">
        <v>42</v>
      </c>
      <c r="I10" s="141">
        <v>393</v>
      </c>
      <c r="J10" s="133"/>
      <c r="K10" s="131">
        <f>SUM(PaterN!J11)</f>
        <v>0.13953488372093023</v>
      </c>
      <c r="L10" s="129"/>
      <c r="M10" s="130"/>
      <c r="N10" s="133"/>
      <c r="O10" s="130"/>
      <c r="P10" s="132"/>
      <c r="Q10" s="12">
        <f t="shared" si="0"/>
        <v>-164</v>
      </c>
      <c r="R10" s="9">
        <v>10</v>
      </c>
      <c r="S10" s="9"/>
      <c r="T10" s="9">
        <v>26</v>
      </c>
      <c r="U10" s="9"/>
      <c r="V10" s="9">
        <v>124</v>
      </c>
      <c r="W10" s="9">
        <v>4</v>
      </c>
      <c r="X10" s="22">
        <f t="shared" si="1"/>
        <v>164</v>
      </c>
      <c r="Y10" s="39"/>
      <c r="Z10" s="39"/>
    </row>
    <row r="11" spans="1:26" ht="15.75" thickBot="1" x14ac:dyDescent="0.3">
      <c r="A11" s="151">
        <v>7</v>
      </c>
      <c r="B11" s="139" t="s">
        <v>67</v>
      </c>
      <c r="C11" s="139" t="s">
        <v>68</v>
      </c>
      <c r="D11" s="139" t="s">
        <v>69</v>
      </c>
      <c r="E11" s="140">
        <v>1.012</v>
      </c>
      <c r="F11" s="139" t="s">
        <v>70</v>
      </c>
      <c r="G11" s="139" t="s">
        <v>71</v>
      </c>
      <c r="H11" s="139" t="s">
        <v>42</v>
      </c>
      <c r="I11" s="141">
        <v>92</v>
      </c>
      <c r="J11" s="133"/>
      <c r="K11" s="131">
        <f>SUM(PaterN!J12)</f>
        <v>0.18604651162790697</v>
      </c>
      <c r="L11" s="129"/>
      <c r="M11" s="130"/>
      <c r="N11" s="133"/>
      <c r="O11" s="130"/>
      <c r="P11" s="132"/>
      <c r="Q11" s="12">
        <f t="shared" si="0"/>
        <v>-77</v>
      </c>
      <c r="R11" s="9">
        <v>7</v>
      </c>
      <c r="S11" s="9">
        <v>2</v>
      </c>
      <c r="T11" s="9"/>
      <c r="U11" s="9">
        <v>18</v>
      </c>
      <c r="V11" s="9">
        <v>50</v>
      </c>
      <c r="W11" s="9"/>
      <c r="X11" s="22">
        <f t="shared" si="1"/>
        <v>77</v>
      </c>
      <c r="Y11" s="39"/>
      <c r="Z11" s="39"/>
    </row>
    <row r="12" spans="1:26" ht="15.75" thickBot="1" x14ac:dyDescent="0.3">
      <c r="A12" s="151">
        <v>8</v>
      </c>
      <c r="B12" s="139" t="s">
        <v>72</v>
      </c>
      <c r="C12" s="139" t="s">
        <v>73</v>
      </c>
      <c r="D12" s="139" t="s">
        <v>74</v>
      </c>
      <c r="E12" s="140">
        <v>1.0369999999999999</v>
      </c>
      <c r="F12" s="139" t="s">
        <v>75</v>
      </c>
      <c r="G12" s="139" t="s">
        <v>76</v>
      </c>
      <c r="H12" s="139" t="s">
        <v>42</v>
      </c>
      <c r="I12" s="141">
        <v>132</v>
      </c>
      <c r="J12" s="134"/>
      <c r="K12" s="131">
        <f>SUM(PaterN!J13)</f>
        <v>0.2558139534883721</v>
      </c>
      <c r="L12" s="129"/>
      <c r="M12" s="130"/>
      <c r="N12" s="129"/>
      <c r="O12" s="130"/>
      <c r="P12" s="132"/>
      <c r="Q12" s="61"/>
      <c r="R12" s="92"/>
      <c r="S12" s="92"/>
      <c r="T12" s="92"/>
      <c r="U12" s="92"/>
      <c r="V12" s="92"/>
      <c r="W12" s="92"/>
      <c r="X12" s="95"/>
      <c r="Y12" s="39"/>
      <c r="Z12" s="39"/>
    </row>
    <row r="13" spans="1:26" ht="15.75" thickBot="1" x14ac:dyDescent="0.3">
      <c r="A13" s="151">
        <v>9</v>
      </c>
      <c r="B13" s="139" t="s">
        <v>77</v>
      </c>
      <c r="C13" s="139" t="s">
        <v>78</v>
      </c>
      <c r="D13" s="139" t="s">
        <v>79</v>
      </c>
      <c r="E13" s="142">
        <v>1.08</v>
      </c>
      <c r="F13" s="139" t="s">
        <v>80</v>
      </c>
      <c r="G13" s="139" t="s">
        <v>81</v>
      </c>
      <c r="H13" s="139" t="s">
        <v>42</v>
      </c>
      <c r="I13" s="141">
        <v>712</v>
      </c>
      <c r="J13" s="134"/>
      <c r="K13" s="131">
        <f>SUM(PaterN!J14)</f>
        <v>0.27906976744186046</v>
      </c>
      <c r="L13" s="130"/>
      <c r="M13" s="129"/>
      <c r="N13" s="129"/>
      <c r="O13" s="130"/>
      <c r="P13" s="132"/>
      <c r="R13" s="9"/>
      <c r="S13" s="9"/>
      <c r="T13" s="9"/>
      <c r="U13" s="9"/>
      <c r="V13" s="9"/>
      <c r="W13" s="9"/>
      <c r="X13" s="22"/>
    </row>
    <row r="14" spans="1:26" ht="15.75" thickBot="1" x14ac:dyDescent="0.3">
      <c r="A14" s="151">
        <v>10</v>
      </c>
      <c r="B14" s="139" t="s">
        <v>82</v>
      </c>
      <c r="C14" s="187" t="s">
        <v>122</v>
      </c>
      <c r="D14" s="139" t="s">
        <v>84</v>
      </c>
      <c r="E14" s="140">
        <v>1.0269999999999999</v>
      </c>
      <c r="F14" s="139" t="s">
        <v>85</v>
      </c>
      <c r="G14" s="139" t="s">
        <v>86</v>
      </c>
      <c r="H14" s="139" t="s">
        <v>42</v>
      </c>
      <c r="I14" s="141">
        <v>126</v>
      </c>
      <c r="J14" s="134"/>
      <c r="K14" s="131">
        <f>SUM(PaterN!J15)</f>
        <v>0.32558139534883723</v>
      </c>
      <c r="L14" s="129"/>
      <c r="M14" s="130"/>
      <c r="N14" s="133"/>
      <c r="O14" s="130"/>
      <c r="P14" s="132"/>
      <c r="Q14" s="12">
        <f>P14-X14</f>
        <v>-239</v>
      </c>
      <c r="R14" s="9"/>
      <c r="S14" s="9">
        <v>4</v>
      </c>
      <c r="T14" s="9">
        <v>34</v>
      </c>
      <c r="U14" s="9"/>
      <c r="V14" s="9">
        <v>77</v>
      </c>
      <c r="W14" s="9">
        <v>124</v>
      </c>
      <c r="X14" s="22">
        <f>SUM(R14:W14)</f>
        <v>239</v>
      </c>
    </row>
    <row r="15" spans="1:26" ht="15.75" thickBot="1" x14ac:dyDescent="0.3">
      <c r="A15" s="151">
        <v>11</v>
      </c>
      <c r="B15" s="139" t="s">
        <v>87</v>
      </c>
      <c r="C15" s="139" t="s">
        <v>88</v>
      </c>
      <c r="D15" s="139" t="s">
        <v>69</v>
      </c>
      <c r="E15" s="140">
        <v>1.0389999999999999</v>
      </c>
      <c r="F15" s="139" t="s">
        <v>89</v>
      </c>
      <c r="G15" s="139" t="s">
        <v>90</v>
      </c>
      <c r="H15" s="139" t="s">
        <v>42</v>
      </c>
      <c r="I15" s="141">
        <v>10533</v>
      </c>
      <c r="J15" s="134"/>
      <c r="K15" s="131">
        <f>SUM(PaterN!J16)</f>
        <v>0.44186046511627908</v>
      </c>
      <c r="L15" s="129"/>
      <c r="M15" s="130"/>
      <c r="N15" s="134"/>
      <c r="O15" s="129"/>
      <c r="P15" s="132"/>
      <c r="Q15" s="12">
        <f>P15-X15</f>
        <v>-239</v>
      </c>
      <c r="R15" s="9"/>
      <c r="S15" s="9">
        <v>4</v>
      </c>
      <c r="T15" s="9">
        <v>34</v>
      </c>
      <c r="U15" s="9"/>
      <c r="V15" s="9">
        <v>77</v>
      </c>
      <c r="W15" s="9">
        <v>124</v>
      </c>
      <c r="X15" s="22">
        <f>SUM(R15:W15)</f>
        <v>239</v>
      </c>
    </row>
    <row r="16" spans="1:26" ht="15.75" thickBot="1" x14ac:dyDescent="0.3">
      <c r="A16" s="151">
        <v>12</v>
      </c>
      <c r="B16" s="139" t="s">
        <v>91</v>
      </c>
      <c r="C16" s="139" t="s">
        <v>92</v>
      </c>
      <c r="D16" s="139" t="s">
        <v>93</v>
      </c>
      <c r="E16" s="140">
        <v>1.0740000000000001</v>
      </c>
      <c r="F16" s="139" t="s">
        <v>94</v>
      </c>
      <c r="G16" s="139" t="s">
        <v>95</v>
      </c>
      <c r="H16" s="139" t="s">
        <v>42</v>
      </c>
      <c r="I16" s="141">
        <v>1034</v>
      </c>
      <c r="J16" s="133"/>
      <c r="K16" s="131">
        <f>SUM(PaterN!J17)</f>
        <v>0.48837209302325579</v>
      </c>
      <c r="L16" s="130"/>
      <c r="M16" s="130"/>
      <c r="N16" s="133"/>
      <c r="O16" s="130"/>
      <c r="P16" s="132"/>
      <c r="Q16" s="61"/>
      <c r="R16" s="92"/>
      <c r="S16" s="92"/>
      <c r="T16" s="92"/>
      <c r="U16" s="92"/>
      <c r="V16" s="92"/>
      <c r="W16" s="92"/>
      <c r="X16" s="95"/>
    </row>
    <row r="17" spans="1:24" ht="15.75" thickBot="1" x14ac:dyDescent="0.3">
      <c r="A17" s="151">
        <v>13</v>
      </c>
      <c r="B17" s="139" t="s">
        <v>96</v>
      </c>
      <c r="C17" s="139" t="s">
        <v>97</v>
      </c>
      <c r="D17" s="139" t="s">
        <v>69</v>
      </c>
      <c r="E17" s="140">
        <v>1.077</v>
      </c>
      <c r="F17" s="139" t="s">
        <v>98</v>
      </c>
      <c r="G17" s="139" t="s">
        <v>99</v>
      </c>
      <c r="H17" s="139" t="s">
        <v>42</v>
      </c>
      <c r="I17" s="141">
        <v>11131</v>
      </c>
      <c r="J17" s="133"/>
      <c r="K17" s="131">
        <f>SUM(PaterN!J18)</f>
        <v>0.67441860465116277</v>
      </c>
      <c r="L17" s="129"/>
      <c r="M17" s="129"/>
      <c r="N17" s="133"/>
      <c r="O17" s="130"/>
      <c r="P17" s="132"/>
      <c r="Q17" s="12">
        <f>P17-X17</f>
        <v>-239</v>
      </c>
      <c r="R17" s="9"/>
      <c r="S17" s="9">
        <v>4</v>
      </c>
      <c r="T17" s="9">
        <v>34</v>
      </c>
      <c r="U17" s="9"/>
      <c r="V17" s="9">
        <v>77</v>
      </c>
      <c r="W17" s="9">
        <v>124</v>
      </c>
      <c r="X17" s="22">
        <f>SUM(R17:W17)</f>
        <v>239</v>
      </c>
    </row>
    <row r="18" spans="1:24" ht="15.75" thickBot="1" x14ac:dyDescent="0.3">
      <c r="A18" s="151">
        <v>14</v>
      </c>
      <c r="B18" s="139" t="s">
        <v>100</v>
      </c>
      <c r="C18" s="139" t="s">
        <v>101</v>
      </c>
      <c r="D18" s="139" t="s">
        <v>50</v>
      </c>
      <c r="E18" s="140">
        <v>1.022</v>
      </c>
      <c r="F18" s="139" t="s">
        <v>65</v>
      </c>
      <c r="G18" s="139" t="s">
        <v>102</v>
      </c>
      <c r="H18" s="139" t="s">
        <v>42</v>
      </c>
      <c r="I18" s="141">
        <v>358</v>
      </c>
      <c r="J18" s="134"/>
      <c r="K18" s="131">
        <f>SUM(PaterN!J19)</f>
        <v>0.79069767441860461</v>
      </c>
      <c r="L18" s="130"/>
      <c r="M18" s="130"/>
      <c r="N18" s="133"/>
      <c r="O18" s="130"/>
      <c r="P18" s="132"/>
      <c r="R18" s="94"/>
      <c r="S18" s="94"/>
      <c r="T18" s="94"/>
      <c r="U18" s="94"/>
      <c r="V18" s="94"/>
      <c r="W18" s="94"/>
      <c r="X18" s="97"/>
    </row>
    <row r="19" spans="1:24" ht="15.75" thickBot="1" x14ac:dyDescent="0.3">
      <c r="A19" s="151">
        <v>15</v>
      </c>
      <c r="B19" s="139" t="s">
        <v>103</v>
      </c>
      <c r="C19" s="139" t="s">
        <v>104</v>
      </c>
      <c r="D19" s="139" t="s">
        <v>69</v>
      </c>
      <c r="E19" s="140">
        <v>1.198</v>
      </c>
      <c r="F19" s="139" t="s">
        <v>105</v>
      </c>
      <c r="G19" s="139" t="s">
        <v>106</v>
      </c>
      <c r="H19" s="139" t="s">
        <v>42</v>
      </c>
      <c r="I19" s="141">
        <v>98</v>
      </c>
      <c r="J19" s="134"/>
      <c r="K19" s="131">
        <f>SUM(PaterN!J20)</f>
        <v>0.83720930232558144</v>
      </c>
      <c r="L19" s="130"/>
      <c r="M19" s="130"/>
      <c r="N19" s="129"/>
      <c r="O19" s="130"/>
      <c r="P19" s="132"/>
      <c r="Q19" s="61"/>
      <c r="R19" s="92"/>
      <c r="S19" s="92"/>
      <c r="T19" s="92"/>
      <c r="U19" s="92"/>
      <c r="V19" s="92"/>
      <c r="W19" s="92"/>
      <c r="X19" s="95"/>
    </row>
    <row r="20" spans="1:24" ht="15.75" thickBot="1" x14ac:dyDescent="0.3">
      <c r="A20" s="151">
        <v>16</v>
      </c>
      <c r="B20" s="139" t="s">
        <v>107</v>
      </c>
      <c r="C20" s="139" t="s">
        <v>108</v>
      </c>
      <c r="D20" s="139" t="s">
        <v>69</v>
      </c>
      <c r="E20" s="140">
        <v>1.0880000000000001</v>
      </c>
      <c r="F20" s="139" t="s">
        <v>109</v>
      </c>
      <c r="G20" s="139" t="s">
        <v>110</v>
      </c>
      <c r="H20" s="139" t="s">
        <v>111</v>
      </c>
      <c r="I20" s="141">
        <v>1957</v>
      </c>
      <c r="J20" s="134"/>
      <c r="K20" s="131">
        <f>SUM(PaterN!J21)</f>
        <v>0.86046511627906974</v>
      </c>
      <c r="L20" s="129"/>
      <c r="M20" s="130"/>
      <c r="N20" s="136"/>
      <c r="O20" s="134"/>
      <c r="P20" s="132"/>
      <c r="Q20" s="12">
        <f>P20-X20</f>
        <v>-239</v>
      </c>
      <c r="R20" s="49"/>
      <c r="S20" s="49">
        <v>4</v>
      </c>
      <c r="T20" s="49">
        <v>34</v>
      </c>
      <c r="U20" s="49"/>
      <c r="V20" s="49">
        <v>77</v>
      </c>
      <c r="W20" s="49">
        <v>124</v>
      </c>
      <c r="X20" s="50">
        <f>SUM(R20:W20)</f>
        <v>239</v>
      </c>
    </row>
    <row r="21" spans="1:24" ht="15.75" thickBot="1" x14ac:dyDescent="0.3">
      <c r="A21" s="151">
        <v>17</v>
      </c>
      <c r="B21" s="139" t="s">
        <v>117</v>
      </c>
      <c r="C21" s="139" t="s">
        <v>116</v>
      </c>
      <c r="D21" s="139" t="s">
        <v>64</v>
      </c>
      <c r="E21" s="140">
        <v>1.0489999999999999</v>
      </c>
      <c r="F21" s="139" t="s">
        <v>115</v>
      </c>
      <c r="G21" s="139" t="s">
        <v>114</v>
      </c>
      <c r="H21" s="139" t="s">
        <v>42</v>
      </c>
      <c r="I21" s="141">
        <v>49</v>
      </c>
      <c r="J21" s="134"/>
      <c r="K21" s="131">
        <f>SUM(PaterN!J22)</f>
        <v>1</v>
      </c>
      <c r="L21" s="130"/>
      <c r="M21" s="130"/>
      <c r="N21" s="129"/>
      <c r="O21" s="130"/>
      <c r="P21" s="132"/>
      <c r="Q21" s="12">
        <f>P21-X21</f>
        <v>-154</v>
      </c>
      <c r="R21" s="49">
        <v>1</v>
      </c>
      <c r="S21" s="49"/>
      <c r="T21" s="49">
        <v>10</v>
      </c>
      <c r="U21" s="49"/>
      <c r="V21" s="49">
        <v>19</v>
      </c>
      <c r="W21" s="49">
        <v>124</v>
      </c>
      <c r="X21" s="50">
        <f>SUM(R21:W21)</f>
        <v>154</v>
      </c>
    </row>
    <row r="22" spans="1:24" ht="15.75" thickBot="1" x14ac:dyDescent="0.3">
      <c r="A22" s="151"/>
      <c r="B22" s="155"/>
      <c r="C22" s="155"/>
      <c r="D22" s="155"/>
      <c r="E22" s="155"/>
      <c r="F22" s="155"/>
      <c r="G22" s="155"/>
      <c r="H22" s="189"/>
      <c r="I22" s="155"/>
      <c r="J22" s="134"/>
      <c r="K22" s="135"/>
      <c r="L22" s="129"/>
      <c r="M22" s="130"/>
      <c r="N22" s="136"/>
      <c r="O22" s="130"/>
      <c r="P22" s="132"/>
      <c r="R22" s="110"/>
      <c r="S22" s="110"/>
      <c r="T22" s="110"/>
      <c r="U22" s="110"/>
      <c r="V22" s="110"/>
      <c r="W22" s="110"/>
      <c r="X22" s="112"/>
    </row>
    <row r="23" spans="1:24" ht="15.75" thickBot="1" x14ac:dyDescent="0.3">
      <c r="A23" s="151"/>
      <c r="B23" s="152"/>
      <c r="C23" s="152"/>
      <c r="D23" s="152"/>
      <c r="E23" s="152"/>
      <c r="F23" s="152"/>
      <c r="G23" s="152"/>
      <c r="H23" s="161"/>
      <c r="I23" s="153"/>
      <c r="J23" s="133"/>
      <c r="K23" s="135"/>
      <c r="L23" s="130"/>
      <c r="M23" s="129"/>
      <c r="N23" s="129"/>
      <c r="O23" s="130"/>
      <c r="P23" s="132"/>
      <c r="Q23" s="12">
        <f>P23-X23</f>
        <v>-239</v>
      </c>
      <c r="R23" s="49"/>
      <c r="S23" s="49">
        <v>4</v>
      </c>
      <c r="T23" s="49">
        <v>34</v>
      </c>
      <c r="U23" s="49"/>
      <c r="V23" s="49">
        <v>77</v>
      </c>
      <c r="W23" s="49">
        <v>124</v>
      </c>
      <c r="X23" s="50">
        <f>SUM(R23:W23)</f>
        <v>239</v>
      </c>
    </row>
    <row r="24" spans="1:24" ht="15.75" thickBot="1" x14ac:dyDescent="0.3">
      <c r="A24" s="151"/>
      <c r="B24" s="154"/>
      <c r="C24" s="154"/>
      <c r="D24" s="154"/>
      <c r="E24" s="154"/>
      <c r="F24" s="154"/>
      <c r="G24" s="154"/>
      <c r="H24" s="167"/>
      <c r="I24" s="154"/>
      <c r="J24" s="133"/>
      <c r="K24" s="135"/>
      <c r="L24" s="130"/>
      <c r="M24" s="129"/>
      <c r="N24" s="130"/>
      <c r="O24" s="130"/>
      <c r="P24" s="132"/>
      <c r="Q24" s="12">
        <f>P24-X24</f>
        <v>-179</v>
      </c>
      <c r="R24" s="49"/>
      <c r="S24" s="49">
        <v>5</v>
      </c>
      <c r="T24" s="49">
        <v>38</v>
      </c>
      <c r="U24" s="49"/>
      <c r="V24" s="49">
        <v>12</v>
      </c>
      <c r="W24" s="49">
        <v>124</v>
      </c>
      <c r="X24" s="50">
        <f>SUM(R24:W24)</f>
        <v>179</v>
      </c>
    </row>
    <row r="25" spans="1:24" ht="15.75" thickBot="1" x14ac:dyDescent="0.3">
      <c r="A25" s="151"/>
      <c r="B25" s="152"/>
      <c r="C25" s="152"/>
      <c r="D25" s="152"/>
      <c r="E25" s="152"/>
      <c r="F25" s="152"/>
      <c r="G25" s="152"/>
      <c r="H25" s="161"/>
      <c r="I25" s="153"/>
      <c r="J25" s="133"/>
      <c r="K25" s="131"/>
      <c r="L25" s="129"/>
      <c r="M25" s="130"/>
      <c r="N25" s="136"/>
      <c r="O25" s="130"/>
      <c r="P25" s="132"/>
      <c r="Q25" s="12">
        <f>P25-X25</f>
        <v>-239</v>
      </c>
      <c r="R25" s="49"/>
      <c r="S25" s="49">
        <v>4</v>
      </c>
      <c r="T25" s="49">
        <v>34</v>
      </c>
      <c r="U25" s="49"/>
      <c r="V25" s="49">
        <v>77</v>
      </c>
      <c r="W25" s="49">
        <v>124</v>
      </c>
      <c r="X25" s="50">
        <f>SUM(R25:W25)</f>
        <v>239</v>
      </c>
    </row>
    <row r="26" spans="1:24" ht="15.75" thickBot="1" x14ac:dyDescent="0.3">
      <c r="A26" s="151"/>
      <c r="B26" s="156"/>
      <c r="C26" s="156"/>
      <c r="D26" s="156"/>
      <c r="E26" s="156"/>
      <c r="F26" s="156"/>
      <c r="G26" s="156"/>
      <c r="H26" s="190"/>
      <c r="I26" s="156"/>
      <c r="J26" s="133"/>
      <c r="K26" s="135"/>
      <c r="L26" s="129"/>
      <c r="M26" s="130"/>
      <c r="N26" s="136"/>
      <c r="O26" s="130"/>
      <c r="P26" s="132"/>
      <c r="Q26" s="61"/>
      <c r="R26" s="109"/>
      <c r="S26" s="109"/>
      <c r="T26" s="109"/>
      <c r="U26" s="109"/>
      <c r="V26" s="109"/>
      <c r="W26" s="109"/>
      <c r="X26" s="111"/>
    </row>
    <row r="27" spans="1:24" ht="15.75" thickBot="1" x14ac:dyDescent="0.3">
      <c r="A27" s="151"/>
      <c r="B27" s="154"/>
      <c r="C27" s="154"/>
      <c r="D27" s="154"/>
      <c r="E27" s="154"/>
      <c r="F27" s="154"/>
      <c r="G27" s="154"/>
      <c r="H27" s="167"/>
      <c r="I27" s="154"/>
      <c r="J27" s="134"/>
      <c r="K27" s="135"/>
      <c r="L27" s="129"/>
      <c r="M27" s="130"/>
      <c r="N27" s="129"/>
      <c r="O27" s="130"/>
      <c r="P27" s="132"/>
      <c r="Q27" s="61"/>
      <c r="R27" s="109"/>
      <c r="S27" s="109"/>
      <c r="T27" s="109"/>
      <c r="U27" s="109"/>
      <c r="V27" s="109"/>
      <c r="W27" s="109"/>
      <c r="X27" s="111"/>
    </row>
    <row r="28" spans="1:24" ht="15.75" thickBot="1" x14ac:dyDescent="0.3">
      <c r="A28" s="157"/>
      <c r="B28" s="158"/>
      <c r="C28" s="158"/>
      <c r="D28" s="158"/>
      <c r="E28" s="158"/>
      <c r="F28" s="158"/>
      <c r="G28" s="158"/>
      <c r="H28" s="190"/>
      <c r="I28" s="158"/>
      <c r="J28" s="18"/>
      <c r="K28" s="91"/>
      <c r="L28" s="88"/>
      <c r="M28" s="88"/>
      <c r="N28" s="48"/>
      <c r="O28" s="88"/>
      <c r="P28" s="77"/>
      <c r="Q28" s="12">
        <f>P28-X28</f>
        <v>-239</v>
      </c>
      <c r="R28" s="49"/>
      <c r="S28" s="49">
        <v>4</v>
      </c>
      <c r="T28" s="49">
        <v>34</v>
      </c>
      <c r="U28" s="49"/>
      <c r="V28" s="49">
        <v>77</v>
      </c>
      <c r="W28" s="49">
        <v>124</v>
      </c>
      <c r="X28" s="50">
        <f>SUM(R28:W28)</f>
        <v>239</v>
      </c>
    </row>
    <row r="29" spans="1:24" ht="15.75" thickBot="1" x14ac:dyDescent="0.3">
      <c r="A29" s="157"/>
      <c r="B29" s="159"/>
      <c r="C29" s="159"/>
      <c r="D29" s="159"/>
      <c r="E29" s="159"/>
      <c r="F29" s="159"/>
      <c r="G29" s="159"/>
      <c r="H29" s="167"/>
      <c r="I29" s="159"/>
      <c r="J29" s="89"/>
      <c r="K29" s="91"/>
      <c r="L29" s="88"/>
      <c r="M29" s="88"/>
      <c r="N29" s="46"/>
      <c r="O29" s="88"/>
      <c r="P29" s="77"/>
      <c r="Q29" s="12">
        <f>P29-X29</f>
        <v>-239</v>
      </c>
      <c r="R29" s="49"/>
      <c r="S29" s="49">
        <v>4</v>
      </c>
      <c r="T29" s="49">
        <v>34</v>
      </c>
      <c r="U29" s="49"/>
      <c r="V29" s="49">
        <v>77</v>
      </c>
      <c r="W29" s="49">
        <v>124</v>
      </c>
      <c r="X29" s="50">
        <f>SUM(R29:W29)</f>
        <v>239</v>
      </c>
    </row>
    <row r="30" spans="1:24" ht="15.75" thickBot="1" x14ac:dyDescent="0.3">
      <c r="A30" s="157"/>
      <c r="B30" s="159"/>
      <c r="C30" s="159"/>
      <c r="D30" s="159"/>
      <c r="E30" s="159"/>
      <c r="F30" s="159"/>
      <c r="G30" s="159"/>
      <c r="H30" s="167"/>
      <c r="I30" s="159"/>
      <c r="J30" s="89"/>
      <c r="K30" s="91"/>
      <c r="L30" s="88"/>
      <c r="M30" s="88"/>
      <c r="N30" s="48"/>
      <c r="O30" s="88"/>
      <c r="P30" s="77"/>
      <c r="Q30" s="12">
        <f>P30-X30</f>
        <v>-239</v>
      </c>
      <c r="R30" s="49"/>
      <c r="S30" s="49">
        <v>4</v>
      </c>
      <c r="T30" s="49">
        <v>34</v>
      </c>
      <c r="U30" s="49"/>
      <c r="V30" s="49">
        <v>77</v>
      </c>
      <c r="W30" s="49">
        <v>124</v>
      </c>
      <c r="X30" s="50">
        <f>SUM(R30:W30)</f>
        <v>239</v>
      </c>
    </row>
    <row r="31" spans="1:24" ht="15.75" thickBot="1" x14ac:dyDescent="0.3">
      <c r="A31" s="157"/>
      <c r="B31" s="159"/>
      <c r="C31" s="154"/>
      <c r="D31" s="159"/>
      <c r="E31" s="159"/>
      <c r="F31" s="159"/>
      <c r="G31" s="159"/>
      <c r="H31" s="167"/>
      <c r="I31" s="159"/>
      <c r="J31" s="18"/>
      <c r="K31" s="91"/>
      <c r="L31" s="88"/>
      <c r="M31" s="88"/>
      <c r="N31" s="46"/>
      <c r="O31" s="88"/>
      <c r="P31" s="77"/>
      <c r="Q31" s="12">
        <f>P31-X31</f>
        <v>-239</v>
      </c>
      <c r="R31" s="49"/>
      <c r="S31" s="49">
        <v>4</v>
      </c>
      <c r="T31" s="49">
        <v>34</v>
      </c>
      <c r="U31" s="49"/>
      <c r="V31" s="49">
        <v>77</v>
      </c>
      <c r="W31" s="49">
        <v>124</v>
      </c>
      <c r="X31" s="50">
        <f>SUM(R31:W31)</f>
        <v>239</v>
      </c>
    </row>
    <row r="32" spans="1:24" ht="15.75" thickBot="1" x14ac:dyDescent="0.3">
      <c r="A32" s="157"/>
      <c r="B32" s="159"/>
      <c r="C32" s="159"/>
      <c r="D32" s="159"/>
      <c r="E32" s="159"/>
      <c r="F32" s="159"/>
      <c r="G32" s="159"/>
      <c r="H32" s="167"/>
      <c r="I32" s="159"/>
      <c r="J32" s="89"/>
      <c r="K32" s="91"/>
      <c r="L32" s="46"/>
      <c r="M32" s="88"/>
      <c r="N32" s="90"/>
      <c r="O32" s="88"/>
      <c r="P32" s="77"/>
      <c r="Q32" s="61"/>
      <c r="R32" s="109"/>
      <c r="S32" s="109"/>
      <c r="T32" s="109"/>
      <c r="U32" s="109"/>
      <c r="V32" s="109"/>
      <c r="W32" s="109"/>
      <c r="X32" s="111"/>
    </row>
    <row r="33" spans="1:24" ht="15.75" thickBot="1" x14ac:dyDescent="0.3">
      <c r="A33" s="157"/>
      <c r="B33" s="158"/>
      <c r="C33" s="158"/>
      <c r="D33" s="158"/>
      <c r="E33" s="158"/>
      <c r="F33" s="158"/>
      <c r="G33" s="158"/>
      <c r="H33" s="190"/>
      <c r="I33" s="158"/>
      <c r="J33" s="18"/>
      <c r="K33" s="91"/>
      <c r="L33" s="88"/>
      <c r="M33" s="88"/>
      <c r="N33" s="46"/>
      <c r="O33" s="88"/>
      <c r="P33" s="77"/>
      <c r="Q33" s="61"/>
      <c r="R33" s="109"/>
      <c r="S33" s="109"/>
      <c r="T33" s="109"/>
      <c r="U33" s="109"/>
      <c r="V33" s="109"/>
      <c r="W33" s="109"/>
      <c r="X33" s="111"/>
    </row>
    <row r="34" spans="1:24" ht="15.75" thickBot="1" x14ac:dyDescent="0.3">
      <c r="A34" s="157"/>
      <c r="B34" s="158"/>
      <c r="C34" s="158"/>
      <c r="D34" s="158"/>
      <c r="E34" s="158"/>
      <c r="F34" s="158"/>
      <c r="G34" s="158"/>
      <c r="H34" s="190"/>
      <c r="I34" s="158"/>
      <c r="J34" s="18"/>
      <c r="K34" s="91"/>
      <c r="L34" s="88"/>
      <c r="M34" s="88"/>
      <c r="N34" s="46"/>
      <c r="O34" s="88"/>
      <c r="P34" s="77"/>
      <c r="Q34" s="61"/>
      <c r="R34" s="109"/>
      <c r="S34" s="109"/>
      <c r="T34" s="109"/>
      <c r="U34" s="109"/>
      <c r="V34" s="109"/>
      <c r="W34" s="109"/>
      <c r="X34" s="111"/>
    </row>
    <row r="35" spans="1:24" ht="15.75" thickBot="1" x14ac:dyDescent="0.3">
      <c r="A35" s="157"/>
      <c r="B35" s="158"/>
      <c r="C35" s="158"/>
      <c r="D35" s="158"/>
      <c r="E35" s="158"/>
      <c r="F35" s="158"/>
      <c r="G35" s="158"/>
      <c r="H35" s="190"/>
      <c r="I35" s="158"/>
      <c r="J35" s="18"/>
      <c r="K35" s="91"/>
      <c r="L35" s="88"/>
      <c r="M35" s="88"/>
      <c r="N35" s="46"/>
      <c r="O35" s="88"/>
      <c r="P35" s="77"/>
      <c r="R35" s="110"/>
      <c r="S35" s="110"/>
      <c r="T35" s="110"/>
      <c r="U35" s="110"/>
      <c r="V35" s="110"/>
      <c r="W35" s="110"/>
      <c r="X35" s="112"/>
    </row>
    <row r="36" spans="1:24" ht="15.75" thickBot="1" x14ac:dyDescent="0.3">
      <c r="A36" s="157"/>
      <c r="B36" s="160"/>
      <c r="C36" s="152"/>
      <c r="D36" s="160"/>
      <c r="E36" s="161"/>
      <c r="F36" s="161"/>
      <c r="G36" s="161"/>
      <c r="H36" s="161"/>
      <c r="I36" s="162"/>
      <c r="J36" s="18"/>
      <c r="K36" s="91"/>
      <c r="L36" s="46"/>
      <c r="M36" s="88"/>
      <c r="N36" s="46"/>
      <c r="O36" s="88"/>
      <c r="P36" s="77"/>
      <c r="Q36" s="12">
        <f>P36-X36</f>
        <v>-239</v>
      </c>
      <c r="R36" s="49"/>
      <c r="S36" s="49">
        <v>4</v>
      </c>
      <c r="T36" s="49">
        <v>34</v>
      </c>
      <c r="U36" s="49"/>
      <c r="V36" s="49">
        <v>77</v>
      </c>
      <c r="W36" s="49">
        <v>124</v>
      </c>
      <c r="X36" s="50">
        <f>SUM(R36:W36)</f>
        <v>239</v>
      </c>
    </row>
    <row r="37" spans="1:24" ht="15.75" thickBot="1" x14ac:dyDescent="0.3">
      <c r="A37" s="157"/>
      <c r="B37" s="159"/>
      <c r="C37" s="154"/>
      <c r="D37" s="159"/>
      <c r="E37" s="159"/>
      <c r="F37" s="159"/>
      <c r="G37" s="159"/>
      <c r="H37" s="167"/>
      <c r="I37" s="159"/>
      <c r="J37" s="18"/>
      <c r="K37" s="91"/>
      <c r="L37" s="46"/>
      <c r="M37" s="88"/>
      <c r="N37" s="88"/>
      <c r="O37" s="88"/>
      <c r="P37" s="77"/>
      <c r="Q37" s="12">
        <f>P37-X37</f>
        <v>-239</v>
      </c>
      <c r="R37" s="49"/>
      <c r="S37" s="49">
        <v>4</v>
      </c>
      <c r="T37" s="49">
        <v>34</v>
      </c>
      <c r="U37" s="49"/>
      <c r="V37" s="49">
        <v>77</v>
      </c>
      <c r="W37" s="49">
        <v>124</v>
      </c>
      <c r="X37" s="50">
        <f>SUM(R37:W37)</f>
        <v>239</v>
      </c>
    </row>
    <row r="38" spans="1:24" ht="15.75" thickBot="1" x14ac:dyDescent="0.3">
      <c r="A38" s="157"/>
      <c r="B38" s="159"/>
      <c r="C38" s="159"/>
      <c r="D38" s="159"/>
      <c r="E38" s="159"/>
      <c r="F38" s="159"/>
      <c r="G38" s="159"/>
      <c r="H38" s="167"/>
      <c r="I38" s="159"/>
      <c r="J38" s="89"/>
      <c r="K38" s="91"/>
      <c r="L38" s="88"/>
      <c r="M38" s="88"/>
      <c r="N38" s="46"/>
      <c r="O38" s="88"/>
      <c r="P38" s="77"/>
      <c r="Q38" s="61"/>
      <c r="R38" s="109"/>
      <c r="S38" s="109"/>
      <c r="T38" s="109"/>
      <c r="U38" s="109"/>
      <c r="V38" s="109"/>
      <c r="W38" s="109"/>
      <c r="X38" s="111"/>
    </row>
    <row r="39" spans="1:24" ht="15.75" thickBot="1" x14ac:dyDescent="0.3">
      <c r="A39" s="157"/>
      <c r="B39" s="158"/>
      <c r="C39" s="158"/>
      <c r="D39" s="158"/>
      <c r="E39" s="158"/>
      <c r="F39" s="158"/>
      <c r="G39" s="158"/>
      <c r="H39" s="190"/>
      <c r="I39" s="158"/>
      <c r="J39" s="18"/>
      <c r="K39" s="91"/>
      <c r="L39" s="88"/>
      <c r="M39" s="88"/>
      <c r="N39" s="46"/>
      <c r="O39" s="88"/>
      <c r="P39" s="77"/>
      <c r="Q39" s="61"/>
      <c r="R39" s="109"/>
      <c r="S39" s="109"/>
      <c r="T39" s="109"/>
      <c r="U39" s="109"/>
      <c r="V39" s="109"/>
      <c r="W39" s="109"/>
      <c r="X39" s="111"/>
    </row>
    <row r="40" spans="1:24" ht="15.75" thickBot="1" x14ac:dyDescent="0.3">
      <c r="A40" s="157"/>
      <c r="B40" s="158"/>
      <c r="C40" s="158"/>
      <c r="D40" s="158"/>
      <c r="E40" s="158"/>
      <c r="F40" s="158"/>
      <c r="G40" s="158"/>
      <c r="H40" s="190"/>
      <c r="I40" s="158"/>
      <c r="J40" s="18"/>
      <c r="K40" s="91"/>
      <c r="L40" s="88"/>
      <c r="M40" s="88"/>
      <c r="N40" s="46"/>
      <c r="O40" s="88"/>
      <c r="P40" s="77"/>
      <c r="Q40" s="12">
        <f>P40-X40</f>
        <v>-239</v>
      </c>
      <c r="R40" s="49"/>
      <c r="S40" s="49">
        <v>4</v>
      </c>
      <c r="T40" s="49">
        <v>34</v>
      </c>
      <c r="U40" s="49"/>
      <c r="V40" s="49">
        <v>77</v>
      </c>
      <c r="W40" s="49">
        <v>124</v>
      </c>
      <c r="X40" s="50">
        <f>SUM(R40:W40)</f>
        <v>239</v>
      </c>
    </row>
    <row r="41" spans="1:24" ht="15.75" thickBot="1" x14ac:dyDescent="0.3">
      <c r="A41" s="157"/>
      <c r="B41" s="159"/>
      <c r="C41" s="159"/>
      <c r="D41" s="159"/>
      <c r="E41" s="159"/>
      <c r="F41" s="159"/>
      <c r="G41" s="159"/>
      <c r="H41" s="167"/>
      <c r="I41" s="159"/>
      <c r="J41" s="89"/>
      <c r="K41" s="91"/>
      <c r="L41" s="88"/>
      <c r="M41" s="88"/>
      <c r="N41" s="46"/>
      <c r="O41" s="88"/>
      <c r="P41" s="77"/>
      <c r="Q41" s="61"/>
      <c r="R41" s="109"/>
      <c r="S41" s="109"/>
      <c r="T41" s="109"/>
      <c r="U41" s="109"/>
      <c r="V41" s="109"/>
      <c r="W41" s="109"/>
      <c r="X41" s="111"/>
    </row>
    <row r="42" spans="1:24" ht="15.75" thickBot="1" x14ac:dyDescent="0.3">
      <c r="A42" s="157"/>
      <c r="B42" s="158"/>
      <c r="C42" s="158"/>
      <c r="D42" s="158"/>
      <c r="E42" s="158"/>
      <c r="F42" s="158"/>
      <c r="G42" s="158"/>
      <c r="H42" s="190"/>
      <c r="I42" s="158"/>
      <c r="J42" s="18"/>
      <c r="K42" s="91"/>
      <c r="L42" s="88"/>
      <c r="M42" s="88"/>
      <c r="N42" s="46"/>
      <c r="O42" s="88"/>
      <c r="P42" s="77"/>
      <c r="Q42" s="61"/>
      <c r="R42" s="109"/>
      <c r="S42" s="109"/>
      <c r="T42" s="109"/>
      <c r="U42" s="109"/>
      <c r="V42" s="109"/>
      <c r="W42" s="109"/>
      <c r="X42" s="111"/>
    </row>
    <row r="43" spans="1:24" ht="15.75" thickBot="1" x14ac:dyDescent="0.3">
      <c r="A43" s="157"/>
      <c r="B43" s="158"/>
      <c r="C43" s="158"/>
      <c r="D43" s="158"/>
      <c r="E43" s="158"/>
      <c r="F43" s="158"/>
      <c r="G43" s="158"/>
      <c r="H43" s="190"/>
      <c r="I43" s="158"/>
      <c r="J43" s="18"/>
      <c r="K43" s="91"/>
      <c r="L43" s="88"/>
      <c r="M43" s="88"/>
      <c r="N43" s="46"/>
      <c r="O43" s="88"/>
      <c r="P43" s="77"/>
      <c r="Q43" s="61"/>
      <c r="R43" s="109"/>
      <c r="S43" s="109"/>
      <c r="T43" s="109"/>
      <c r="U43" s="109"/>
      <c r="V43" s="109"/>
      <c r="W43" s="109"/>
      <c r="X43" s="111"/>
    </row>
    <row r="44" spans="1:24" ht="15.75" thickBot="1" x14ac:dyDescent="0.3">
      <c r="A44" s="157"/>
      <c r="B44" s="158"/>
      <c r="C44" s="158"/>
      <c r="D44" s="158"/>
      <c r="E44" s="158"/>
      <c r="F44" s="158"/>
      <c r="G44" s="158"/>
      <c r="H44" s="190"/>
      <c r="I44" s="158"/>
      <c r="J44" s="18"/>
      <c r="K44" s="91"/>
      <c r="L44" s="88"/>
      <c r="M44" s="88"/>
      <c r="N44" s="46"/>
      <c r="O44" s="88"/>
      <c r="P44" s="77"/>
      <c r="Q44" s="61"/>
      <c r="R44" s="109"/>
      <c r="S44" s="109"/>
      <c r="T44" s="109"/>
      <c r="U44" s="109"/>
      <c r="V44" s="109"/>
      <c r="W44" s="109"/>
      <c r="X44" s="111"/>
    </row>
    <row r="45" spans="1:24" ht="15.75" thickBot="1" x14ac:dyDescent="0.3">
      <c r="A45" s="157"/>
      <c r="B45" s="158"/>
      <c r="C45" s="158"/>
      <c r="D45" s="158"/>
      <c r="E45" s="158"/>
      <c r="F45" s="158"/>
      <c r="G45" s="158"/>
      <c r="H45" s="190"/>
      <c r="I45" s="158"/>
      <c r="J45" s="18"/>
      <c r="K45" s="91"/>
      <c r="L45" s="88"/>
      <c r="M45" s="88"/>
      <c r="N45" s="48"/>
      <c r="O45" s="88"/>
      <c r="P45" s="77"/>
      <c r="Q45" s="61"/>
      <c r="R45" s="109"/>
      <c r="S45" s="109"/>
      <c r="T45" s="109"/>
      <c r="U45" s="109"/>
      <c r="V45" s="109"/>
      <c r="W45" s="109"/>
      <c r="X45" s="111"/>
    </row>
    <row r="46" spans="1:24" ht="15.75" thickBot="1" x14ac:dyDescent="0.3">
      <c r="A46" s="157"/>
      <c r="B46" s="158"/>
      <c r="C46" s="158"/>
      <c r="D46" s="158"/>
      <c r="E46" s="158"/>
      <c r="F46" s="158"/>
      <c r="G46" s="158"/>
      <c r="H46" s="190"/>
      <c r="I46" s="158"/>
      <c r="J46" s="18"/>
      <c r="K46" s="91"/>
      <c r="L46" s="88"/>
      <c r="M46" s="88"/>
      <c r="N46" s="46"/>
      <c r="O46" s="88"/>
      <c r="P46" s="77"/>
      <c r="Q46" s="12">
        <f>P46-X46</f>
        <v>-188</v>
      </c>
      <c r="R46" s="49"/>
      <c r="S46" s="49">
        <v>1</v>
      </c>
      <c r="T46" s="49">
        <v>16</v>
      </c>
      <c r="U46" s="49"/>
      <c r="V46" s="49">
        <v>47</v>
      </c>
      <c r="W46" s="49">
        <v>124</v>
      </c>
      <c r="X46" s="50">
        <f>SUM(R46:W46)</f>
        <v>188</v>
      </c>
    </row>
    <row r="47" spans="1:24" ht="15.75" thickBot="1" x14ac:dyDescent="0.3">
      <c r="A47" s="157"/>
      <c r="B47" s="159"/>
      <c r="C47" s="154"/>
      <c r="D47" s="159"/>
      <c r="E47" s="159"/>
      <c r="F47" s="159"/>
      <c r="G47" s="159"/>
      <c r="H47" s="167"/>
      <c r="I47" s="159"/>
      <c r="J47" s="18"/>
      <c r="K47" s="52"/>
      <c r="L47" s="88"/>
      <c r="M47" s="88"/>
      <c r="N47" s="88"/>
      <c r="O47" s="88"/>
      <c r="P47" s="77"/>
      <c r="Q47" s="61"/>
      <c r="R47" s="109"/>
      <c r="S47" s="109"/>
      <c r="T47" s="109"/>
      <c r="U47" s="109"/>
      <c r="V47" s="109"/>
      <c r="W47" s="109"/>
      <c r="X47" s="111"/>
    </row>
    <row r="48" spans="1:24" ht="15.75" thickBot="1" x14ac:dyDescent="0.3">
      <c r="A48" s="157"/>
      <c r="B48" s="158"/>
      <c r="C48" s="158"/>
      <c r="D48" s="158"/>
      <c r="E48" s="158"/>
      <c r="F48" s="158"/>
      <c r="G48" s="158"/>
      <c r="H48" s="190"/>
      <c r="I48" s="158"/>
      <c r="J48" s="18"/>
      <c r="K48" s="91"/>
      <c r="L48" s="88"/>
      <c r="M48" s="88"/>
      <c r="N48" s="48"/>
      <c r="O48" s="88"/>
      <c r="P48" s="77"/>
      <c r="Q48" s="61"/>
      <c r="R48" s="109"/>
      <c r="S48" s="109"/>
      <c r="T48" s="109"/>
      <c r="U48" s="109"/>
      <c r="V48" s="109"/>
      <c r="W48" s="109"/>
      <c r="X48" s="111"/>
    </row>
    <row r="49" spans="1:24" ht="15.75" thickBot="1" x14ac:dyDescent="0.3">
      <c r="A49" s="157"/>
      <c r="B49" s="158"/>
      <c r="C49" s="158"/>
      <c r="D49" s="158"/>
      <c r="E49" s="158"/>
      <c r="F49" s="158"/>
      <c r="G49" s="158"/>
      <c r="H49" s="190"/>
      <c r="I49" s="158"/>
      <c r="J49" s="18"/>
      <c r="K49" s="91"/>
      <c r="L49" s="88"/>
      <c r="M49" s="88"/>
      <c r="N49" s="46"/>
      <c r="O49" s="88"/>
      <c r="P49" s="77"/>
      <c r="R49" s="110"/>
      <c r="S49" s="110"/>
      <c r="T49" s="110"/>
      <c r="U49" s="110"/>
      <c r="V49" s="110"/>
      <c r="W49" s="110"/>
      <c r="X49" s="112"/>
    </row>
    <row r="50" spans="1:24" ht="15.75" thickBot="1" x14ac:dyDescent="0.3">
      <c r="A50" s="157"/>
      <c r="B50" s="159"/>
      <c r="C50" s="154"/>
      <c r="D50" s="159"/>
      <c r="E50" s="159"/>
      <c r="F50" s="159"/>
      <c r="G50" s="159"/>
      <c r="H50" s="167"/>
      <c r="I50" s="159"/>
      <c r="J50" s="89"/>
      <c r="K50" s="91"/>
      <c r="L50" s="46"/>
      <c r="M50" s="88"/>
      <c r="N50" s="88"/>
      <c r="O50" s="88"/>
      <c r="P50" s="77"/>
      <c r="Q50" s="61"/>
      <c r="R50" s="109"/>
      <c r="S50" s="109"/>
      <c r="T50" s="109"/>
      <c r="U50" s="109"/>
      <c r="V50" s="109"/>
      <c r="W50" s="109"/>
      <c r="X50" s="111"/>
    </row>
    <row r="51" spans="1:24" ht="15.75" thickBot="1" x14ac:dyDescent="0.3">
      <c r="A51" s="157"/>
      <c r="B51" s="158"/>
      <c r="C51" s="158"/>
      <c r="D51" s="158"/>
      <c r="E51" s="158"/>
      <c r="F51" s="158"/>
      <c r="G51" s="158"/>
      <c r="H51" s="190"/>
      <c r="I51" s="158"/>
      <c r="J51" s="18"/>
      <c r="K51" s="91"/>
      <c r="L51" s="88"/>
      <c r="M51" s="88"/>
      <c r="N51" s="46"/>
      <c r="O51" s="88"/>
      <c r="P51" s="77"/>
      <c r="Q51" s="61"/>
      <c r="R51" s="109"/>
      <c r="S51" s="109"/>
      <c r="T51" s="109"/>
      <c r="U51" s="109"/>
      <c r="V51" s="109"/>
      <c r="W51" s="109"/>
      <c r="X51" s="111"/>
    </row>
    <row r="52" spans="1:24" ht="15.75" thickBot="1" x14ac:dyDescent="0.3">
      <c r="A52" s="157"/>
      <c r="B52" s="158"/>
      <c r="C52" s="163"/>
      <c r="D52" s="158"/>
      <c r="E52" s="158"/>
      <c r="F52" s="158"/>
      <c r="G52" s="158"/>
      <c r="H52" s="190"/>
      <c r="I52" s="158"/>
      <c r="J52" s="18"/>
      <c r="K52" s="91"/>
      <c r="L52" s="88"/>
      <c r="M52" s="88"/>
      <c r="N52" s="46"/>
      <c r="O52" s="88"/>
      <c r="P52" s="77"/>
      <c r="Q52" s="61"/>
      <c r="R52" s="109"/>
      <c r="S52" s="109"/>
      <c r="T52" s="109"/>
      <c r="U52" s="109"/>
      <c r="V52" s="109"/>
      <c r="W52" s="109"/>
      <c r="X52" s="111"/>
    </row>
    <row r="53" spans="1:24" ht="15.75" thickBot="1" x14ac:dyDescent="0.3">
      <c r="A53" s="157"/>
      <c r="B53" s="158"/>
      <c r="C53" s="158"/>
      <c r="D53" s="158"/>
      <c r="E53" s="158"/>
      <c r="F53" s="158"/>
      <c r="G53" s="158"/>
      <c r="H53" s="190"/>
      <c r="I53" s="158"/>
      <c r="J53" s="18"/>
      <c r="K53" s="91"/>
      <c r="L53" s="88"/>
      <c r="M53" s="88"/>
      <c r="N53" s="46"/>
      <c r="O53" s="88"/>
      <c r="P53" s="77"/>
      <c r="Q53" s="61"/>
      <c r="R53" s="109"/>
      <c r="S53" s="109"/>
      <c r="T53" s="109"/>
      <c r="U53" s="109"/>
      <c r="V53" s="109"/>
      <c r="W53" s="109"/>
      <c r="X53" s="111"/>
    </row>
    <row r="54" spans="1:24" ht="15.75" thickBot="1" x14ac:dyDescent="0.3">
      <c r="A54" s="157"/>
      <c r="B54" s="164"/>
      <c r="C54" s="164"/>
      <c r="D54" s="164"/>
      <c r="E54" s="164"/>
      <c r="F54" s="164"/>
      <c r="G54" s="164"/>
      <c r="H54" s="191"/>
      <c r="I54" s="164"/>
      <c r="J54" s="18"/>
      <c r="K54" s="91"/>
      <c r="L54" s="88"/>
      <c r="M54" s="88"/>
      <c r="N54" s="46"/>
      <c r="O54" s="88"/>
      <c r="P54" s="77"/>
      <c r="Q54" s="61"/>
      <c r="R54" s="109"/>
      <c r="S54" s="109"/>
      <c r="T54" s="109"/>
      <c r="U54" s="109"/>
      <c r="V54" s="109"/>
      <c r="W54" s="109"/>
      <c r="X54" s="111"/>
    </row>
    <row r="55" spans="1:24" ht="15.75" thickBot="1" x14ac:dyDescent="0.3">
      <c r="A55" s="157"/>
      <c r="B55" s="158"/>
      <c r="C55" s="158"/>
      <c r="D55" s="158"/>
      <c r="E55" s="158"/>
      <c r="F55" s="158"/>
      <c r="G55" s="158"/>
      <c r="H55" s="190"/>
      <c r="I55" s="158"/>
      <c r="J55" s="18"/>
      <c r="K55" s="91"/>
      <c r="L55" s="88"/>
      <c r="M55" s="88"/>
      <c r="N55" s="46"/>
      <c r="O55" s="88"/>
      <c r="P55" s="77"/>
      <c r="Q55" s="61"/>
      <c r="R55" s="109"/>
      <c r="S55" s="109"/>
      <c r="T55" s="109"/>
      <c r="U55" s="109"/>
      <c r="V55" s="109"/>
      <c r="W55" s="109"/>
      <c r="X55" s="111"/>
    </row>
    <row r="56" spans="1:24" ht="15.75" thickBot="1" x14ac:dyDescent="0.3">
      <c r="A56" s="157"/>
      <c r="B56" s="158"/>
      <c r="C56" s="158"/>
      <c r="D56" s="158"/>
      <c r="E56" s="158"/>
      <c r="F56" s="158"/>
      <c r="G56" s="158"/>
      <c r="H56" s="190"/>
      <c r="I56" s="158"/>
      <c r="J56" s="18"/>
      <c r="K56" s="91"/>
      <c r="L56" s="88"/>
      <c r="M56" s="88"/>
      <c r="N56" s="46"/>
      <c r="O56" s="88"/>
      <c r="P56" s="77"/>
      <c r="Q56" s="61"/>
      <c r="R56" s="109"/>
      <c r="S56" s="109"/>
      <c r="T56" s="109"/>
      <c r="U56" s="109"/>
      <c r="V56" s="109"/>
      <c r="W56" s="109"/>
      <c r="X56" s="111"/>
    </row>
    <row r="57" spans="1:24" ht="15.75" thickBot="1" x14ac:dyDescent="0.3">
      <c r="A57" s="157"/>
      <c r="B57" s="158"/>
      <c r="C57" s="158"/>
      <c r="D57" s="158"/>
      <c r="E57" s="158"/>
      <c r="F57" s="158"/>
      <c r="G57" s="158"/>
      <c r="H57" s="190"/>
      <c r="I57" s="158"/>
      <c r="J57" s="18"/>
      <c r="K57" s="91"/>
      <c r="L57" s="88"/>
      <c r="M57" s="88"/>
      <c r="N57" s="46"/>
      <c r="O57" s="88"/>
      <c r="P57" s="77"/>
      <c r="Q57" s="61"/>
      <c r="R57" s="109"/>
      <c r="S57" s="109"/>
      <c r="T57" s="109"/>
      <c r="U57" s="109"/>
      <c r="V57" s="109"/>
      <c r="W57" s="109"/>
      <c r="X57" s="111"/>
    </row>
    <row r="58" spans="1:24" ht="15.75" thickBot="1" x14ac:dyDescent="0.3">
      <c r="A58" s="157"/>
      <c r="B58" s="158"/>
      <c r="C58" s="158"/>
      <c r="D58" s="158"/>
      <c r="E58" s="158"/>
      <c r="F58" s="158"/>
      <c r="G58" s="158"/>
      <c r="H58" s="190"/>
      <c r="I58" s="158"/>
      <c r="J58" s="18"/>
      <c r="K58" s="91"/>
      <c r="L58" s="88"/>
      <c r="M58" s="88"/>
      <c r="N58" s="46"/>
      <c r="O58" s="88"/>
      <c r="P58" s="77"/>
      <c r="Q58" s="61"/>
      <c r="R58" s="109"/>
      <c r="S58" s="109"/>
      <c r="T58" s="109"/>
      <c r="U58" s="109"/>
      <c r="V58" s="109"/>
      <c r="W58" s="109"/>
      <c r="X58" s="111"/>
    </row>
    <row r="59" spans="1:24" ht="15.75" thickBot="1" x14ac:dyDescent="0.3">
      <c r="A59" s="157"/>
      <c r="B59" s="158"/>
      <c r="C59" s="158"/>
      <c r="D59" s="158"/>
      <c r="E59" s="158"/>
      <c r="F59" s="158"/>
      <c r="G59" s="158"/>
      <c r="H59" s="190"/>
      <c r="I59" s="158"/>
      <c r="J59" s="18"/>
      <c r="K59" s="91"/>
      <c r="L59" s="88"/>
      <c r="M59" s="88"/>
      <c r="N59" s="48"/>
      <c r="O59" s="88"/>
      <c r="P59" s="77"/>
      <c r="Q59" s="61"/>
      <c r="R59" s="109"/>
      <c r="S59" s="109"/>
      <c r="T59" s="109"/>
      <c r="U59" s="109"/>
      <c r="V59" s="109"/>
      <c r="W59" s="109"/>
      <c r="X59" s="111"/>
    </row>
    <row r="60" spans="1:24" ht="15.75" thickBot="1" x14ac:dyDescent="0.3">
      <c r="A60" s="157"/>
      <c r="B60" s="158"/>
      <c r="C60" s="158"/>
      <c r="D60" s="158"/>
      <c r="E60" s="158"/>
      <c r="F60" s="158"/>
      <c r="G60" s="158"/>
      <c r="H60" s="190"/>
      <c r="I60" s="158"/>
      <c r="J60" s="18"/>
      <c r="K60" s="91"/>
      <c r="L60" s="88"/>
      <c r="M60" s="88"/>
      <c r="N60" s="46"/>
      <c r="O60" s="88"/>
      <c r="P60" s="77"/>
      <c r="Q60" s="61"/>
      <c r="R60" s="109"/>
      <c r="S60" s="109"/>
      <c r="T60" s="109"/>
      <c r="U60" s="109"/>
      <c r="V60" s="109"/>
      <c r="W60" s="109"/>
      <c r="X60" s="111"/>
    </row>
    <row r="61" spans="1:24" ht="15.75" thickBot="1" x14ac:dyDescent="0.3">
      <c r="A61" s="157"/>
      <c r="B61" s="158"/>
      <c r="C61" s="163"/>
      <c r="D61" s="158"/>
      <c r="E61" s="158"/>
      <c r="F61" s="158"/>
      <c r="G61" s="158"/>
      <c r="H61" s="190"/>
      <c r="I61" s="158"/>
      <c r="J61" s="18"/>
      <c r="K61" s="91"/>
      <c r="L61" s="88"/>
      <c r="M61" s="88"/>
      <c r="N61" s="46"/>
      <c r="O61" s="88"/>
      <c r="P61" s="77"/>
      <c r="Q61" s="61"/>
      <c r="R61" s="109"/>
      <c r="S61" s="109"/>
      <c r="T61" s="109"/>
      <c r="U61" s="109"/>
      <c r="V61" s="109"/>
      <c r="W61" s="109"/>
      <c r="X61" s="111"/>
    </row>
    <row r="62" spans="1:24" ht="15.75" thickBot="1" x14ac:dyDescent="0.3">
      <c r="A62" s="157"/>
      <c r="B62" s="158"/>
      <c r="C62" s="163"/>
      <c r="D62" s="158"/>
      <c r="E62" s="158"/>
      <c r="F62" s="158"/>
      <c r="G62" s="158"/>
      <c r="H62" s="190"/>
      <c r="I62" s="158"/>
      <c r="J62" s="18"/>
      <c r="K62" s="91"/>
      <c r="L62" s="88"/>
      <c r="M62" s="88"/>
      <c r="N62" s="46"/>
      <c r="O62" s="88"/>
      <c r="P62" s="77"/>
      <c r="Q62" s="61"/>
      <c r="R62" s="109"/>
      <c r="S62" s="109"/>
      <c r="T62" s="109"/>
      <c r="U62" s="109"/>
      <c r="V62" s="109"/>
      <c r="W62" s="109"/>
      <c r="X62" s="111"/>
    </row>
    <row r="63" spans="1:24" ht="15.75" thickBot="1" x14ac:dyDescent="0.3">
      <c r="A63" s="157"/>
      <c r="B63" s="158"/>
      <c r="C63" s="163"/>
      <c r="D63" s="158"/>
      <c r="E63" s="158"/>
      <c r="F63" s="158"/>
      <c r="G63" s="158"/>
      <c r="H63" s="190"/>
      <c r="I63" s="158"/>
      <c r="J63" s="18"/>
      <c r="K63" s="91"/>
      <c r="L63" s="88"/>
      <c r="M63" s="88"/>
      <c r="N63" s="46"/>
      <c r="O63" s="88"/>
      <c r="P63" s="77"/>
      <c r="Q63" s="61"/>
      <c r="R63" s="109"/>
      <c r="S63" s="109"/>
      <c r="T63" s="109"/>
      <c r="U63" s="109"/>
      <c r="V63" s="109"/>
      <c r="W63" s="109"/>
      <c r="X63" s="111"/>
    </row>
    <row r="64" spans="1:24" ht="15.75" thickBot="1" x14ac:dyDescent="0.3">
      <c r="A64" s="157"/>
      <c r="B64" s="158"/>
      <c r="C64" s="158"/>
      <c r="D64" s="158"/>
      <c r="E64" s="158"/>
      <c r="F64" s="158"/>
      <c r="G64" s="158"/>
      <c r="H64" s="190"/>
      <c r="I64" s="158"/>
      <c r="J64" s="48"/>
      <c r="K64" s="91"/>
      <c r="L64" s="88"/>
      <c r="M64" s="88"/>
      <c r="N64" s="48"/>
      <c r="O64" s="88"/>
      <c r="P64" s="77"/>
      <c r="Q64" s="61"/>
      <c r="R64" s="61"/>
      <c r="S64" s="61"/>
      <c r="T64" s="61"/>
      <c r="U64" s="61"/>
      <c r="V64" s="61"/>
      <c r="W64" s="61"/>
      <c r="X64" s="61"/>
    </row>
    <row r="65" spans="1:24" ht="15.75" thickBot="1" x14ac:dyDescent="0.3">
      <c r="A65" s="157"/>
      <c r="B65" s="158"/>
      <c r="C65" s="163"/>
      <c r="D65" s="158"/>
      <c r="E65" s="158"/>
      <c r="F65" s="158"/>
      <c r="G65" s="158"/>
      <c r="H65" s="190"/>
      <c r="I65" s="158"/>
      <c r="J65" s="48"/>
      <c r="K65" s="91"/>
      <c r="L65" s="88"/>
      <c r="M65" s="88"/>
      <c r="N65" s="46"/>
      <c r="O65" s="88"/>
      <c r="P65" s="77"/>
      <c r="Q65" s="61"/>
      <c r="R65" s="61"/>
      <c r="S65" s="61"/>
      <c r="T65" s="61"/>
      <c r="U65" s="61"/>
      <c r="V65" s="61"/>
      <c r="W65" s="61"/>
      <c r="X65" s="61"/>
    </row>
    <row r="66" spans="1:24" ht="15.75" thickBot="1" x14ac:dyDescent="0.3">
      <c r="A66" s="157"/>
      <c r="B66" s="158"/>
      <c r="C66" s="158"/>
      <c r="D66" s="158"/>
      <c r="E66" s="158"/>
      <c r="F66" s="158"/>
      <c r="G66" s="158"/>
      <c r="H66" s="190"/>
      <c r="I66" s="158"/>
      <c r="J66" s="48"/>
      <c r="K66" s="91"/>
      <c r="L66" s="88"/>
      <c r="M66" s="88"/>
      <c r="N66" s="48"/>
      <c r="O66" s="88"/>
      <c r="P66" s="77"/>
      <c r="Q66" s="61"/>
      <c r="R66" s="61"/>
      <c r="S66" s="61"/>
      <c r="T66" s="61"/>
      <c r="U66" s="61"/>
      <c r="V66" s="61"/>
      <c r="W66" s="61"/>
      <c r="X66" s="61"/>
    </row>
    <row r="67" spans="1:24" ht="15.75" thickBot="1" x14ac:dyDescent="0.3">
      <c r="A67" s="157"/>
      <c r="B67" s="159"/>
      <c r="C67" s="165"/>
      <c r="D67" s="166"/>
      <c r="E67" s="167"/>
      <c r="F67" s="167"/>
      <c r="G67" s="167"/>
      <c r="H67" s="167"/>
      <c r="I67" s="168"/>
      <c r="J67" s="90"/>
      <c r="K67" s="91"/>
      <c r="L67" s="88"/>
      <c r="M67" s="88"/>
      <c r="N67" s="88"/>
      <c r="O67" s="46"/>
      <c r="P67" s="77"/>
      <c r="Q67" s="61"/>
      <c r="R67" s="61"/>
      <c r="S67" s="61"/>
      <c r="T67" s="61"/>
      <c r="U67" s="61"/>
      <c r="V67" s="61"/>
      <c r="W67" s="61"/>
      <c r="X67" s="61"/>
    </row>
    <row r="68" spans="1:24" ht="15.75" thickBot="1" x14ac:dyDescent="0.3">
      <c r="A68" s="157"/>
      <c r="B68" s="158"/>
      <c r="C68" s="158"/>
      <c r="D68" s="158"/>
      <c r="E68" s="158"/>
      <c r="F68" s="158"/>
      <c r="G68" s="158"/>
      <c r="H68" s="190"/>
      <c r="I68" s="158"/>
      <c r="J68" s="48"/>
      <c r="K68" s="91"/>
      <c r="L68" s="91"/>
      <c r="M68" s="88"/>
      <c r="N68" s="46"/>
      <c r="O68" s="88"/>
      <c r="P68" s="77"/>
      <c r="Q68" s="61"/>
      <c r="R68" s="61"/>
      <c r="S68" s="61"/>
      <c r="T68" s="61"/>
      <c r="U68" s="61"/>
      <c r="V68" s="61"/>
      <c r="W68" s="61"/>
      <c r="X68" s="61"/>
    </row>
    <row r="69" spans="1:24" ht="15.75" thickBot="1" x14ac:dyDescent="0.3">
      <c r="A69" s="157"/>
      <c r="B69" s="158"/>
      <c r="C69" s="158"/>
      <c r="D69" s="158"/>
      <c r="E69" s="158"/>
      <c r="F69" s="158"/>
      <c r="G69" s="158"/>
      <c r="H69" s="190"/>
      <c r="I69" s="158"/>
      <c r="J69" s="48"/>
      <c r="K69" s="91"/>
      <c r="L69" s="88"/>
      <c r="M69" s="88"/>
      <c r="N69" s="46"/>
      <c r="O69" s="88"/>
      <c r="P69" s="77"/>
      <c r="Q69" s="12">
        <f t="shared" ref="Q69:Q99" si="2">P69-X69</f>
        <v>-154</v>
      </c>
      <c r="R69" s="93"/>
      <c r="S69" s="93"/>
      <c r="T69" s="93">
        <v>11</v>
      </c>
      <c r="U69" s="93">
        <v>1</v>
      </c>
      <c r="V69" s="93">
        <v>18</v>
      </c>
      <c r="W69" s="93">
        <v>124</v>
      </c>
      <c r="X69" s="96">
        <f t="shared" ref="X69:X99" si="3">SUM(R69:W69)</f>
        <v>154</v>
      </c>
    </row>
    <row r="70" spans="1:24" ht="15.75" thickBot="1" x14ac:dyDescent="0.3">
      <c r="A70" s="157"/>
      <c r="B70" s="159"/>
      <c r="C70" s="154"/>
      <c r="D70" s="159"/>
      <c r="E70" s="159"/>
      <c r="F70" s="159"/>
      <c r="G70" s="159"/>
      <c r="H70" s="167"/>
      <c r="I70" s="159"/>
      <c r="J70" s="48"/>
      <c r="K70" s="91"/>
      <c r="L70" s="46"/>
      <c r="M70" s="88"/>
      <c r="N70" s="88"/>
      <c r="O70" s="88"/>
      <c r="P70" s="77"/>
      <c r="Q70" s="12">
        <f t="shared" si="2"/>
        <v>-25</v>
      </c>
      <c r="R70" s="93"/>
      <c r="S70" s="93">
        <v>3</v>
      </c>
      <c r="T70" s="93">
        <v>18</v>
      </c>
      <c r="U70" s="93"/>
      <c r="V70" s="93">
        <v>3</v>
      </c>
      <c r="W70" s="93">
        <v>1</v>
      </c>
      <c r="X70" s="96">
        <f t="shared" si="3"/>
        <v>25</v>
      </c>
    </row>
    <row r="71" spans="1:24" ht="15.75" thickBot="1" x14ac:dyDescent="0.3">
      <c r="A71" s="157"/>
      <c r="B71" s="169"/>
      <c r="C71" s="155"/>
      <c r="D71" s="169"/>
      <c r="E71" s="169"/>
      <c r="F71" s="169"/>
      <c r="G71" s="169"/>
      <c r="H71" s="189"/>
      <c r="I71" s="169"/>
      <c r="J71" s="89"/>
      <c r="K71" s="91"/>
      <c r="L71" s="88"/>
      <c r="M71" s="88"/>
      <c r="N71" s="88"/>
      <c r="O71" s="88"/>
      <c r="P71" s="77"/>
      <c r="Q71" s="12">
        <f t="shared" si="2"/>
        <v>-45</v>
      </c>
      <c r="R71" s="93">
        <v>8</v>
      </c>
      <c r="S71" s="93">
        <v>13</v>
      </c>
      <c r="T71" s="93"/>
      <c r="U71" s="93"/>
      <c r="V71" s="93">
        <v>16</v>
      </c>
      <c r="W71" s="93">
        <v>8</v>
      </c>
      <c r="X71" s="96">
        <f t="shared" si="3"/>
        <v>45</v>
      </c>
    </row>
    <row r="72" spans="1:24" s="61" customFormat="1" ht="15.75" thickBot="1" x14ac:dyDescent="0.3">
      <c r="A72" s="157"/>
      <c r="B72" s="159"/>
      <c r="C72" s="159"/>
      <c r="D72" s="159"/>
      <c r="E72" s="159"/>
      <c r="F72" s="159"/>
      <c r="G72" s="159"/>
      <c r="H72" s="167"/>
      <c r="I72" s="159"/>
      <c r="J72" s="90"/>
      <c r="K72" s="91"/>
      <c r="L72" s="88"/>
      <c r="M72" s="88"/>
      <c r="N72" s="88"/>
      <c r="O72" s="88"/>
      <c r="P72" s="77"/>
      <c r="Q72" s="12">
        <f t="shared" si="2"/>
        <v>-144</v>
      </c>
      <c r="R72" s="93"/>
      <c r="S72" s="93"/>
      <c r="T72" s="93">
        <v>124</v>
      </c>
      <c r="U72" s="93">
        <v>2</v>
      </c>
      <c r="V72" s="93">
        <v>15</v>
      </c>
      <c r="W72" s="93">
        <v>3</v>
      </c>
      <c r="X72" s="96">
        <f t="shared" si="3"/>
        <v>144</v>
      </c>
    </row>
    <row r="73" spans="1:24" s="61" customFormat="1" ht="15.75" thickBot="1" x14ac:dyDescent="0.3">
      <c r="A73" s="157"/>
      <c r="B73" s="159"/>
      <c r="C73" s="154"/>
      <c r="D73" s="159"/>
      <c r="E73" s="159"/>
      <c r="F73" s="159"/>
      <c r="G73" s="159"/>
      <c r="H73" s="167"/>
      <c r="I73" s="159"/>
      <c r="J73" s="48"/>
      <c r="K73" s="91"/>
      <c r="L73" s="88"/>
      <c r="M73" s="88"/>
      <c r="N73" s="88"/>
      <c r="O73" s="88"/>
      <c r="P73" s="77"/>
      <c r="Q73" s="12">
        <f t="shared" si="2"/>
        <v>-200</v>
      </c>
      <c r="R73" s="93"/>
      <c r="S73" s="93"/>
      <c r="T73" s="93">
        <v>46</v>
      </c>
      <c r="U73" s="93">
        <v>10</v>
      </c>
      <c r="V73" s="93">
        <v>20</v>
      </c>
      <c r="W73" s="93">
        <v>124</v>
      </c>
      <c r="X73" s="96">
        <f t="shared" si="3"/>
        <v>200</v>
      </c>
    </row>
    <row r="74" spans="1:24" s="61" customFormat="1" ht="15.75" thickBot="1" x14ac:dyDescent="0.3">
      <c r="A74" s="157"/>
      <c r="B74" s="170"/>
      <c r="C74" s="171"/>
      <c r="D74" s="172"/>
      <c r="E74" s="173"/>
      <c r="F74" s="173"/>
      <c r="G74" s="173"/>
      <c r="H74" s="173"/>
      <c r="I74" s="174"/>
      <c r="J74" s="60"/>
      <c r="K74" s="91"/>
      <c r="L74" s="91"/>
      <c r="M74" s="91"/>
      <c r="N74" s="90"/>
      <c r="O74" s="88"/>
      <c r="P74" s="77"/>
      <c r="Q74" s="12">
        <f t="shared" si="2"/>
        <v>-239</v>
      </c>
      <c r="R74" s="93"/>
      <c r="S74" s="93">
        <v>4</v>
      </c>
      <c r="T74" s="93">
        <v>34</v>
      </c>
      <c r="U74" s="93"/>
      <c r="V74" s="93">
        <v>77</v>
      </c>
      <c r="W74" s="93">
        <v>124</v>
      </c>
      <c r="X74" s="96">
        <f t="shared" si="3"/>
        <v>239</v>
      </c>
    </row>
    <row r="75" spans="1:24" s="61" customFormat="1" ht="15.75" thickBot="1" x14ac:dyDescent="0.3">
      <c r="A75" s="157"/>
      <c r="B75" s="170"/>
      <c r="C75" s="170"/>
      <c r="D75" s="170"/>
      <c r="E75" s="170"/>
      <c r="F75" s="170"/>
      <c r="G75" s="170"/>
      <c r="H75" s="173"/>
      <c r="I75" s="170"/>
      <c r="J75" s="60"/>
      <c r="K75" s="91"/>
      <c r="L75" s="91"/>
      <c r="M75" s="91"/>
      <c r="N75" s="90"/>
      <c r="O75" s="88"/>
      <c r="P75" s="77"/>
      <c r="Q75" s="12">
        <f t="shared" si="2"/>
        <v>-239</v>
      </c>
      <c r="R75" s="93"/>
      <c r="S75" s="93">
        <v>4</v>
      </c>
      <c r="T75" s="93">
        <v>34</v>
      </c>
      <c r="U75" s="93"/>
      <c r="V75" s="93">
        <v>77</v>
      </c>
      <c r="W75" s="93">
        <v>124</v>
      </c>
      <c r="X75" s="96">
        <f t="shared" si="3"/>
        <v>239</v>
      </c>
    </row>
    <row r="76" spans="1:24" s="61" customFormat="1" ht="15.75" thickBot="1" x14ac:dyDescent="0.3">
      <c r="A76" s="157"/>
      <c r="B76" s="175"/>
      <c r="C76" s="176"/>
      <c r="D76" s="175"/>
      <c r="E76" s="175"/>
      <c r="F76" s="175"/>
      <c r="G76" s="175"/>
      <c r="H76" s="192"/>
      <c r="I76" s="175"/>
      <c r="J76" s="60"/>
      <c r="K76" s="91"/>
      <c r="L76" s="91"/>
      <c r="M76" s="91"/>
      <c r="N76" s="90"/>
      <c r="O76" s="88"/>
      <c r="P76" s="77"/>
      <c r="Q76" s="12">
        <f t="shared" si="2"/>
        <v>-239</v>
      </c>
      <c r="R76" s="93"/>
      <c r="S76" s="93">
        <v>4</v>
      </c>
      <c r="T76" s="93">
        <v>34</v>
      </c>
      <c r="U76" s="93"/>
      <c r="V76" s="93">
        <v>77</v>
      </c>
      <c r="W76" s="93">
        <v>124</v>
      </c>
      <c r="X76" s="96">
        <f t="shared" si="3"/>
        <v>239</v>
      </c>
    </row>
    <row r="77" spans="1:24" s="61" customFormat="1" ht="15.75" thickBot="1" x14ac:dyDescent="0.3">
      <c r="A77" s="157"/>
      <c r="B77" s="170"/>
      <c r="C77" s="171"/>
      <c r="D77" s="172"/>
      <c r="E77" s="173"/>
      <c r="F77" s="173"/>
      <c r="G77" s="173"/>
      <c r="H77" s="173"/>
      <c r="I77" s="174"/>
      <c r="J77" s="60"/>
      <c r="K77" s="91"/>
      <c r="L77" s="91"/>
      <c r="M77" s="91"/>
      <c r="N77" s="90"/>
      <c r="O77" s="88"/>
      <c r="P77" s="77"/>
      <c r="Q77" s="12">
        <f t="shared" si="2"/>
        <v>-239</v>
      </c>
      <c r="R77" s="93"/>
      <c r="S77" s="93">
        <v>4</v>
      </c>
      <c r="T77" s="93">
        <v>34</v>
      </c>
      <c r="U77" s="93"/>
      <c r="V77" s="93">
        <v>77</v>
      </c>
      <c r="W77" s="93">
        <v>124</v>
      </c>
      <c r="X77" s="96">
        <f t="shared" si="3"/>
        <v>239</v>
      </c>
    </row>
    <row r="78" spans="1:24" s="61" customFormat="1" ht="15.75" thickBot="1" x14ac:dyDescent="0.3">
      <c r="A78" s="157"/>
      <c r="B78" s="170"/>
      <c r="C78" s="177"/>
      <c r="D78" s="170"/>
      <c r="E78" s="170"/>
      <c r="F78" s="170"/>
      <c r="G78" s="170"/>
      <c r="H78" s="173"/>
      <c r="I78" s="170"/>
      <c r="J78" s="60"/>
      <c r="K78" s="91"/>
      <c r="L78" s="91"/>
      <c r="M78" s="91"/>
      <c r="N78" s="90"/>
      <c r="O78" s="88"/>
      <c r="P78" s="77"/>
      <c r="Q78" s="12">
        <f t="shared" si="2"/>
        <v>-239</v>
      </c>
      <c r="R78" s="93"/>
      <c r="S78" s="93">
        <v>4</v>
      </c>
      <c r="T78" s="93">
        <v>34</v>
      </c>
      <c r="U78" s="93"/>
      <c r="V78" s="93">
        <v>77</v>
      </c>
      <c r="W78" s="93">
        <v>124</v>
      </c>
      <c r="X78" s="96">
        <f t="shared" si="3"/>
        <v>239</v>
      </c>
    </row>
    <row r="79" spans="1:24" s="61" customFormat="1" ht="15.75" thickBot="1" x14ac:dyDescent="0.3">
      <c r="A79" s="157"/>
      <c r="B79" s="170"/>
      <c r="C79" s="170"/>
      <c r="D79" s="170"/>
      <c r="E79" s="170"/>
      <c r="F79" s="170"/>
      <c r="G79" s="170"/>
      <c r="H79" s="173"/>
      <c r="I79" s="170"/>
      <c r="J79" s="121"/>
      <c r="K79" s="91"/>
      <c r="L79" s="91"/>
      <c r="M79" s="91"/>
      <c r="N79" s="90"/>
      <c r="O79" s="88"/>
      <c r="P79" s="77"/>
      <c r="Q79" s="12">
        <f t="shared" si="2"/>
        <v>-239</v>
      </c>
      <c r="R79" s="93"/>
      <c r="S79" s="93">
        <v>4</v>
      </c>
      <c r="T79" s="93">
        <v>34</v>
      </c>
      <c r="U79" s="93"/>
      <c r="V79" s="93">
        <v>77</v>
      </c>
      <c r="W79" s="93">
        <v>124</v>
      </c>
      <c r="X79" s="96">
        <f t="shared" si="3"/>
        <v>239</v>
      </c>
    </row>
    <row r="80" spans="1:24" s="61" customFormat="1" ht="15.75" thickBot="1" x14ac:dyDescent="0.3">
      <c r="A80" s="157"/>
      <c r="B80" s="170"/>
      <c r="C80" s="177"/>
      <c r="D80" s="170"/>
      <c r="E80" s="170"/>
      <c r="F80" s="170"/>
      <c r="G80" s="170"/>
      <c r="H80" s="173"/>
      <c r="I80" s="170"/>
      <c r="J80" s="60"/>
      <c r="K80" s="91"/>
      <c r="L80" s="91"/>
      <c r="M80" s="91"/>
      <c r="N80" s="90"/>
      <c r="O80" s="88"/>
      <c r="P80" s="77"/>
      <c r="Q80" s="12">
        <f t="shared" si="2"/>
        <v>-239</v>
      </c>
      <c r="R80" s="93"/>
      <c r="S80" s="93">
        <v>4</v>
      </c>
      <c r="T80" s="93">
        <v>34</v>
      </c>
      <c r="U80" s="93"/>
      <c r="V80" s="93">
        <v>77</v>
      </c>
      <c r="W80" s="93">
        <v>124</v>
      </c>
      <c r="X80" s="96">
        <f t="shared" si="3"/>
        <v>239</v>
      </c>
    </row>
    <row r="81" spans="1:24" s="61" customFormat="1" ht="15.75" thickBot="1" x14ac:dyDescent="0.3">
      <c r="A81" s="157"/>
      <c r="B81" s="170"/>
      <c r="C81" s="170"/>
      <c r="D81" s="170"/>
      <c r="E81" s="170"/>
      <c r="F81" s="170"/>
      <c r="G81" s="170"/>
      <c r="H81" s="173"/>
      <c r="I81" s="170"/>
      <c r="J81" s="121"/>
      <c r="K81" s="91"/>
      <c r="L81" s="91"/>
      <c r="M81" s="91"/>
      <c r="N81" s="90"/>
      <c r="O81" s="88"/>
      <c r="P81" s="77"/>
      <c r="Q81" s="12">
        <f t="shared" si="2"/>
        <v>-239</v>
      </c>
      <c r="R81" s="93"/>
      <c r="S81" s="93">
        <v>4</v>
      </c>
      <c r="T81" s="93">
        <v>34</v>
      </c>
      <c r="U81" s="93"/>
      <c r="V81" s="93">
        <v>77</v>
      </c>
      <c r="W81" s="93">
        <v>124</v>
      </c>
      <c r="X81" s="96">
        <f t="shared" si="3"/>
        <v>239</v>
      </c>
    </row>
    <row r="82" spans="1:24" s="61" customFormat="1" ht="15.75" thickBot="1" x14ac:dyDescent="0.3">
      <c r="A82" s="157"/>
      <c r="B82" s="178"/>
      <c r="C82" s="178"/>
      <c r="D82" s="178"/>
      <c r="E82" s="178"/>
      <c r="F82" s="178"/>
      <c r="G82" s="178"/>
      <c r="H82" s="193"/>
      <c r="I82" s="178"/>
      <c r="J82" s="121"/>
      <c r="K82" s="91"/>
      <c r="L82" s="91"/>
      <c r="M82" s="91"/>
      <c r="N82" s="90"/>
      <c r="O82" s="88"/>
      <c r="P82" s="77"/>
      <c r="Q82" s="12">
        <f t="shared" si="2"/>
        <v>-239</v>
      </c>
      <c r="R82" s="93"/>
      <c r="S82" s="93">
        <v>4</v>
      </c>
      <c r="T82" s="93">
        <v>34</v>
      </c>
      <c r="U82" s="93"/>
      <c r="V82" s="93">
        <v>77</v>
      </c>
      <c r="W82" s="93">
        <v>124</v>
      </c>
      <c r="X82" s="96">
        <f t="shared" si="3"/>
        <v>239</v>
      </c>
    </row>
    <row r="83" spans="1:24" s="61" customFormat="1" ht="15.75" thickBot="1" x14ac:dyDescent="0.3">
      <c r="A83" s="157"/>
      <c r="B83" s="170"/>
      <c r="C83" s="170"/>
      <c r="D83" s="170"/>
      <c r="E83" s="170"/>
      <c r="F83" s="170"/>
      <c r="G83" s="170"/>
      <c r="H83" s="173"/>
      <c r="I83" s="170"/>
      <c r="J83" s="121"/>
      <c r="K83" s="91"/>
      <c r="L83" s="91"/>
      <c r="M83" s="91"/>
      <c r="N83" s="90"/>
      <c r="O83" s="88"/>
      <c r="P83" s="77"/>
      <c r="Q83" s="12">
        <f t="shared" si="2"/>
        <v>-239</v>
      </c>
      <c r="R83" s="93"/>
      <c r="S83" s="93">
        <v>4</v>
      </c>
      <c r="T83" s="93">
        <v>34</v>
      </c>
      <c r="U83" s="93"/>
      <c r="V83" s="93">
        <v>77</v>
      </c>
      <c r="W83" s="93">
        <v>124</v>
      </c>
      <c r="X83" s="96">
        <f t="shared" si="3"/>
        <v>239</v>
      </c>
    </row>
    <row r="84" spans="1:24" s="61" customFormat="1" ht="15.75" thickBot="1" x14ac:dyDescent="0.3">
      <c r="A84" s="157"/>
      <c r="B84" s="170"/>
      <c r="C84" s="170"/>
      <c r="D84" s="170"/>
      <c r="E84" s="170"/>
      <c r="F84" s="170"/>
      <c r="G84" s="170"/>
      <c r="H84" s="173"/>
      <c r="I84" s="170"/>
      <c r="J84" s="60"/>
      <c r="K84" s="91"/>
      <c r="L84" s="91"/>
      <c r="M84" s="91"/>
      <c r="N84" s="90"/>
      <c r="O84" s="88"/>
      <c r="P84" s="77"/>
      <c r="Q84" s="12">
        <f t="shared" si="2"/>
        <v>-239</v>
      </c>
      <c r="R84" s="93"/>
      <c r="S84" s="93">
        <v>4</v>
      </c>
      <c r="T84" s="93">
        <v>34</v>
      </c>
      <c r="U84" s="93"/>
      <c r="V84" s="93">
        <v>77</v>
      </c>
      <c r="W84" s="93">
        <v>124</v>
      </c>
      <c r="X84" s="96">
        <f t="shared" si="3"/>
        <v>239</v>
      </c>
    </row>
    <row r="85" spans="1:24" s="61" customFormat="1" ht="15.75" thickBot="1" x14ac:dyDescent="0.3">
      <c r="A85" s="157"/>
      <c r="B85" s="170"/>
      <c r="C85" s="177"/>
      <c r="D85" s="170"/>
      <c r="E85" s="170"/>
      <c r="F85" s="170"/>
      <c r="G85" s="170"/>
      <c r="H85" s="173"/>
      <c r="I85" s="170"/>
      <c r="J85" s="60"/>
      <c r="K85" s="91"/>
      <c r="L85" s="91"/>
      <c r="M85" s="91"/>
      <c r="N85" s="90"/>
      <c r="O85" s="88"/>
      <c r="P85" s="77"/>
      <c r="Q85" s="12">
        <f t="shared" si="2"/>
        <v>-239</v>
      </c>
      <c r="R85" s="93"/>
      <c r="S85" s="93">
        <v>4</v>
      </c>
      <c r="T85" s="93">
        <v>34</v>
      </c>
      <c r="U85" s="93"/>
      <c r="V85" s="93">
        <v>77</v>
      </c>
      <c r="W85" s="93">
        <v>124</v>
      </c>
      <c r="X85" s="96">
        <f t="shared" si="3"/>
        <v>239</v>
      </c>
    </row>
    <row r="86" spans="1:24" s="61" customFormat="1" ht="15.75" thickBot="1" x14ac:dyDescent="0.3">
      <c r="A86" s="157"/>
      <c r="B86" s="170"/>
      <c r="C86" s="177"/>
      <c r="D86" s="170"/>
      <c r="E86" s="170"/>
      <c r="F86" s="170"/>
      <c r="G86" s="170"/>
      <c r="H86" s="173"/>
      <c r="I86" s="170"/>
      <c r="J86" s="60"/>
      <c r="K86" s="91"/>
      <c r="L86" s="91"/>
      <c r="M86" s="91"/>
      <c r="N86" s="90"/>
      <c r="O86" s="88"/>
      <c r="P86" s="77"/>
      <c r="Q86" s="12">
        <f t="shared" si="2"/>
        <v>-239</v>
      </c>
      <c r="R86" s="93"/>
      <c r="S86" s="93">
        <v>4</v>
      </c>
      <c r="T86" s="93">
        <v>34</v>
      </c>
      <c r="U86" s="93"/>
      <c r="V86" s="93">
        <v>77</v>
      </c>
      <c r="W86" s="93">
        <v>124</v>
      </c>
      <c r="X86" s="96">
        <f t="shared" si="3"/>
        <v>239</v>
      </c>
    </row>
    <row r="87" spans="1:24" s="61" customFormat="1" ht="15.75" thickBot="1" x14ac:dyDescent="0.3">
      <c r="A87" s="157"/>
      <c r="B87" s="179"/>
      <c r="C87" s="180"/>
      <c r="D87" s="179"/>
      <c r="E87" s="181"/>
      <c r="F87" s="181"/>
      <c r="G87" s="181"/>
      <c r="H87" s="181"/>
      <c r="I87" s="182"/>
      <c r="J87" s="60"/>
      <c r="K87" s="91"/>
      <c r="L87" s="91"/>
      <c r="M87" s="91"/>
      <c r="N87" s="90"/>
      <c r="O87" s="88"/>
      <c r="P87" s="77"/>
      <c r="Q87" s="12">
        <f t="shared" si="2"/>
        <v>-239</v>
      </c>
      <c r="R87" s="93"/>
      <c r="S87" s="93">
        <v>4</v>
      </c>
      <c r="T87" s="93">
        <v>34</v>
      </c>
      <c r="U87" s="93"/>
      <c r="V87" s="93">
        <v>77</v>
      </c>
      <c r="W87" s="93">
        <v>124</v>
      </c>
      <c r="X87" s="96">
        <f t="shared" si="3"/>
        <v>239</v>
      </c>
    </row>
    <row r="88" spans="1:24" s="61" customFormat="1" ht="15.75" thickBot="1" x14ac:dyDescent="0.3">
      <c r="A88" s="157"/>
      <c r="B88" s="175"/>
      <c r="C88" s="176"/>
      <c r="D88" s="175"/>
      <c r="E88" s="175"/>
      <c r="F88" s="175"/>
      <c r="G88" s="175"/>
      <c r="H88" s="192"/>
      <c r="I88" s="175"/>
      <c r="J88" s="60"/>
      <c r="K88" s="91"/>
      <c r="L88" s="91"/>
      <c r="M88" s="91"/>
      <c r="N88" s="90"/>
      <c r="O88" s="88"/>
      <c r="P88" s="77"/>
      <c r="Q88" s="12">
        <f t="shared" si="2"/>
        <v>-239</v>
      </c>
      <c r="R88" s="93"/>
      <c r="S88" s="93">
        <v>4</v>
      </c>
      <c r="T88" s="93">
        <v>34</v>
      </c>
      <c r="U88" s="93"/>
      <c r="V88" s="93">
        <v>77</v>
      </c>
      <c r="W88" s="93">
        <v>124</v>
      </c>
      <c r="X88" s="96">
        <f t="shared" si="3"/>
        <v>239</v>
      </c>
    </row>
    <row r="89" spans="1:24" s="61" customFormat="1" ht="15.75" thickBot="1" x14ac:dyDescent="0.3">
      <c r="A89" s="157"/>
      <c r="B89" s="170"/>
      <c r="C89" s="177"/>
      <c r="D89" s="170"/>
      <c r="E89" s="170"/>
      <c r="F89" s="170"/>
      <c r="G89" s="170"/>
      <c r="H89" s="173"/>
      <c r="I89" s="170"/>
      <c r="J89" s="60"/>
      <c r="K89" s="91"/>
      <c r="L89" s="91"/>
      <c r="M89" s="91"/>
      <c r="N89" s="90"/>
      <c r="O89" s="88"/>
      <c r="P89" s="77"/>
      <c r="Q89" s="12">
        <f t="shared" si="2"/>
        <v>-239</v>
      </c>
      <c r="R89" s="93"/>
      <c r="S89" s="93">
        <v>4</v>
      </c>
      <c r="T89" s="93">
        <v>34</v>
      </c>
      <c r="U89" s="93"/>
      <c r="V89" s="93">
        <v>77</v>
      </c>
      <c r="W89" s="93">
        <v>124</v>
      </c>
      <c r="X89" s="96">
        <f t="shared" si="3"/>
        <v>239</v>
      </c>
    </row>
    <row r="90" spans="1:24" s="61" customFormat="1" ht="15.75" thickBot="1" x14ac:dyDescent="0.3">
      <c r="A90" s="157"/>
      <c r="B90" s="179"/>
      <c r="C90" s="180"/>
      <c r="D90" s="179"/>
      <c r="E90" s="181"/>
      <c r="F90" s="181"/>
      <c r="G90" s="181"/>
      <c r="H90" s="181"/>
      <c r="I90" s="182"/>
      <c r="J90" s="60"/>
      <c r="K90" s="91"/>
      <c r="L90" s="91"/>
      <c r="M90" s="91"/>
      <c r="N90" s="90"/>
      <c r="O90" s="88"/>
      <c r="P90" s="77"/>
      <c r="Q90" s="12">
        <f t="shared" si="2"/>
        <v>-239</v>
      </c>
      <c r="R90" s="93"/>
      <c r="S90" s="93">
        <v>4</v>
      </c>
      <c r="T90" s="93">
        <v>34</v>
      </c>
      <c r="U90" s="93"/>
      <c r="V90" s="93">
        <v>77</v>
      </c>
      <c r="W90" s="93">
        <v>124</v>
      </c>
      <c r="X90" s="96">
        <f t="shared" si="3"/>
        <v>239</v>
      </c>
    </row>
    <row r="91" spans="1:24" s="61" customFormat="1" ht="15.75" thickBot="1" x14ac:dyDescent="0.3">
      <c r="A91" s="157"/>
      <c r="B91" s="170"/>
      <c r="C91" s="177"/>
      <c r="D91" s="170"/>
      <c r="E91" s="170"/>
      <c r="F91" s="170"/>
      <c r="G91" s="170"/>
      <c r="H91" s="173"/>
      <c r="I91" s="170"/>
      <c r="J91" s="60"/>
      <c r="K91" s="91"/>
      <c r="L91" s="91"/>
      <c r="M91" s="91"/>
      <c r="N91" s="90"/>
      <c r="O91" s="88"/>
      <c r="P91" s="77"/>
      <c r="Q91" s="12">
        <f t="shared" si="2"/>
        <v>-239</v>
      </c>
      <c r="R91" s="93"/>
      <c r="S91" s="93">
        <v>4</v>
      </c>
      <c r="T91" s="93">
        <v>34</v>
      </c>
      <c r="U91" s="93"/>
      <c r="V91" s="93">
        <v>77</v>
      </c>
      <c r="W91" s="93">
        <v>124</v>
      </c>
      <c r="X91" s="96">
        <f t="shared" si="3"/>
        <v>239</v>
      </c>
    </row>
    <row r="92" spans="1:24" s="61" customFormat="1" ht="15.75" thickBot="1" x14ac:dyDescent="0.3">
      <c r="A92" s="157"/>
      <c r="B92" s="170"/>
      <c r="C92" s="171"/>
      <c r="D92" s="172"/>
      <c r="E92" s="173"/>
      <c r="F92" s="173"/>
      <c r="G92" s="173"/>
      <c r="H92" s="173"/>
      <c r="I92" s="174"/>
      <c r="J92" s="60"/>
      <c r="K92" s="91"/>
      <c r="L92" s="91"/>
      <c r="M92" s="91"/>
      <c r="N92" s="90"/>
      <c r="O92" s="88"/>
      <c r="P92" s="77"/>
      <c r="Q92" s="12">
        <f t="shared" si="2"/>
        <v>-239</v>
      </c>
      <c r="R92" s="93"/>
      <c r="S92" s="93">
        <v>4</v>
      </c>
      <c r="T92" s="93">
        <v>34</v>
      </c>
      <c r="U92" s="93"/>
      <c r="V92" s="93">
        <v>77</v>
      </c>
      <c r="W92" s="93">
        <v>124</v>
      </c>
      <c r="X92" s="96">
        <f t="shared" si="3"/>
        <v>239</v>
      </c>
    </row>
    <row r="93" spans="1:24" s="61" customFormat="1" ht="15.75" thickBot="1" x14ac:dyDescent="0.3">
      <c r="A93" s="157"/>
      <c r="B93" s="170"/>
      <c r="C93" s="170"/>
      <c r="D93" s="170"/>
      <c r="E93" s="178"/>
      <c r="F93" s="178"/>
      <c r="G93" s="178"/>
      <c r="H93" s="193"/>
      <c r="I93" s="178"/>
      <c r="J93" s="121"/>
      <c r="K93" s="91"/>
      <c r="L93" s="91"/>
      <c r="M93" s="91"/>
      <c r="N93" s="90"/>
      <c r="O93" s="88"/>
      <c r="P93" s="77"/>
      <c r="Q93" s="12">
        <f t="shared" si="2"/>
        <v>-239</v>
      </c>
      <c r="R93" s="93"/>
      <c r="S93" s="93">
        <v>4</v>
      </c>
      <c r="T93" s="93">
        <v>34</v>
      </c>
      <c r="U93" s="93"/>
      <c r="V93" s="93">
        <v>77</v>
      </c>
      <c r="W93" s="93">
        <v>124</v>
      </c>
      <c r="X93" s="96">
        <f t="shared" si="3"/>
        <v>239</v>
      </c>
    </row>
    <row r="94" spans="1:24" s="61" customFormat="1" ht="15.75" thickBot="1" x14ac:dyDescent="0.3">
      <c r="A94" s="157"/>
      <c r="B94" s="175"/>
      <c r="C94" s="176"/>
      <c r="D94" s="175"/>
      <c r="E94" s="175"/>
      <c r="F94" s="175"/>
      <c r="G94" s="175"/>
      <c r="H94" s="192"/>
      <c r="I94" s="175"/>
      <c r="J94" s="121"/>
      <c r="K94" s="91"/>
      <c r="L94" s="91"/>
      <c r="M94" s="91"/>
      <c r="N94" s="90"/>
      <c r="O94" s="88"/>
      <c r="P94" s="77"/>
      <c r="Q94" s="12">
        <f t="shared" si="2"/>
        <v>-239</v>
      </c>
      <c r="R94" s="93"/>
      <c r="S94" s="93">
        <v>4</v>
      </c>
      <c r="T94" s="93">
        <v>34</v>
      </c>
      <c r="U94" s="93"/>
      <c r="V94" s="93">
        <v>77</v>
      </c>
      <c r="W94" s="93">
        <v>124</v>
      </c>
      <c r="X94" s="96">
        <f t="shared" si="3"/>
        <v>239</v>
      </c>
    </row>
    <row r="95" spans="1:24" s="61" customFormat="1" ht="15.75" thickBot="1" x14ac:dyDescent="0.3">
      <c r="A95" s="157"/>
      <c r="B95" s="170"/>
      <c r="C95" s="177"/>
      <c r="D95" s="170"/>
      <c r="E95" s="170"/>
      <c r="F95" s="170"/>
      <c r="G95" s="170"/>
      <c r="H95" s="173"/>
      <c r="I95" s="170"/>
      <c r="J95" s="60"/>
      <c r="K95" s="91"/>
      <c r="L95" s="91"/>
      <c r="M95" s="91"/>
      <c r="N95" s="90"/>
      <c r="O95" s="88"/>
      <c r="P95" s="77"/>
      <c r="Q95" s="12">
        <f t="shared" si="2"/>
        <v>-239</v>
      </c>
      <c r="R95" s="93"/>
      <c r="S95" s="93">
        <v>4</v>
      </c>
      <c r="T95" s="93">
        <v>34</v>
      </c>
      <c r="U95" s="93"/>
      <c r="V95" s="93">
        <v>77</v>
      </c>
      <c r="W95" s="93">
        <v>124</v>
      </c>
      <c r="X95" s="96">
        <f t="shared" si="3"/>
        <v>239</v>
      </c>
    </row>
    <row r="96" spans="1:24" s="61" customFormat="1" ht="15.75" thickBot="1" x14ac:dyDescent="0.3">
      <c r="A96" s="157"/>
      <c r="B96" s="170"/>
      <c r="C96" s="171"/>
      <c r="D96" s="172"/>
      <c r="E96" s="173"/>
      <c r="F96" s="173"/>
      <c r="G96" s="173"/>
      <c r="H96" s="173"/>
      <c r="I96" s="174"/>
      <c r="J96" s="60"/>
      <c r="K96" s="91"/>
      <c r="L96" s="91"/>
      <c r="M96" s="91"/>
      <c r="N96" s="90"/>
      <c r="O96" s="88"/>
      <c r="P96" s="77"/>
      <c r="Q96" s="12">
        <f t="shared" si="2"/>
        <v>-239</v>
      </c>
      <c r="R96" s="93"/>
      <c r="S96" s="93">
        <v>4</v>
      </c>
      <c r="T96" s="93">
        <v>34</v>
      </c>
      <c r="U96" s="93"/>
      <c r="V96" s="93">
        <v>77</v>
      </c>
      <c r="W96" s="93">
        <v>124</v>
      </c>
      <c r="X96" s="96">
        <f t="shared" si="3"/>
        <v>239</v>
      </c>
    </row>
    <row r="97" spans="1:24" s="61" customFormat="1" ht="15.75" thickBot="1" x14ac:dyDescent="0.3">
      <c r="A97" s="157"/>
      <c r="B97" s="183"/>
      <c r="C97" s="184"/>
      <c r="D97" s="183"/>
      <c r="E97" s="183"/>
      <c r="F97" s="183"/>
      <c r="G97" s="183"/>
      <c r="H97" s="194"/>
      <c r="I97" s="183"/>
      <c r="J97" s="60"/>
      <c r="K97" s="91"/>
      <c r="L97" s="91"/>
      <c r="M97" s="91"/>
      <c r="N97" s="90"/>
      <c r="O97" s="88"/>
      <c r="P97" s="77"/>
      <c r="Q97" s="12">
        <f t="shared" si="2"/>
        <v>-239</v>
      </c>
      <c r="R97" s="93"/>
      <c r="S97" s="93">
        <v>4</v>
      </c>
      <c r="T97" s="93">
        <v>34</v>
      </c>
      <c r="U97" s="93"/>
      <c r="V97" s="93">
        <v>77</v>
      </c>
      <c r="W97" s="93">
        <v>124</v>
      </c>
      <c r="X97" s="96">
        <f t="shared" si="3"/>
        <v>239</v>
      </c>
    </row>
    <row r="98" spans="1:24" s="61" customFormat="1" ht="15.75" thickBot="1" x14ac:dyDescent="0.3">
      <c r="A98" s="157"/>
      <c r="B98" s="175"/>
      <c r="C98" s="176"/>
      <c r="D98" s="175"/>
      <c r="E98" s="175"/>
      <c r="F98" s="175"/>
      <c r="G98" s="175"/>
      <c r="H98" s="192"/>
      <c r="I98" s="175"/>
      <c r="J98" s="60"/>
      <c r="K98" s="91"/>
      <c r="L98" s="91"/>
      <c r="M98" s="91"/>
      <c r="N98" s="90"/>
      <c r="O98" s="88"/>
      <c r="P98" s="77"/>
      <c r="Q98" s="12">
        <f t="shared" si="2"/>
        <v>-239</v>
      </c>
      <c r="R98" s="93"/>
      <c r="S98" s="93">
        <v>4</v>
      </c>
      <c r="T98" s="93">
        <v>34</v>
      </c>
      <c r="U98" s="93"/>
      <c r="V98" s="93">
        <v>77</v>
      </c>
      <c r="W98" s="93">
        <v>124</v>
      </c>
      <c r="X98" s="96">
        <f t="shared" si="3"/>
        <v>239</v>
      </c>
    </row>
    <row r="99" spans="1:24" s="61" customFormat="1" ht="15.75" thickBot="1" x14ac:dyDescent="0.3">
      <c r="A99" s="157"/>
      <c r="B99" s="179"/>
      <c r="C99" s="180"/>
      <c r="D99" s="179"/>
      <c r="E99" s="181"/>
      <c r="F99" s="181"/>
      <c r="G99" s="181"/>
      <c r="H99" s="181"/>
      <c r="I99" s="182"/>
      <c r="J99" s="60"/>
      <c r="K99" s="91"/>
      <c r="L99" s="91"/>
      <c r="M99" s="91"/>
      <c r="N99" s="90"/>
      <c r="O99" s="88"/>
      <c r="P99" s="77"/>
      <c r="Q99" s="12">
        <f t="shared" si="2"/>
        <v>-239</v>
      </c>
      <c r="R99" s="93"/>
      <c r="S99" s="93">
        <v>4</v>
      </c>
      <c r="T99" s="93">
        <v>34</v>
      </c>
      <c r="U99" s="93"/>
      <c r="V99" s="93">
        <v>77</v>
      </c>
      <c r="W99" s="93">
        <v>124</v>
      </c>
      <c r="X99" s="96">
        <f t="shared" si="3"/>
        <v>239</v>
      </c>
    </row>
    <row r="100" spans="1:24" s="61" customFormat="1" ht="15.75" thickBot="1" x14ac:dyDescent="0.3">
      <c r="A100" s="157"/>
      <c r="B100" s="170"/>
      <c r="C100" s="170"/>
      <c r="D100" s="170"/>
      <c r="E100" s="170"/>
      <c r="F100" s="170"/>
      <c r="G100" s="170"/>
      <c r="H100" s="173"/>
      <c r="I100" s="170"/>
      <c r="J100" s="121"/>
      <c r="K100" s="91"/>
      <c r="L100" s="91"/>
      <c r="M100" s="91"/>
      <c r="N100" s="90"/>
      <c r="O100" s="88"/>
      <c r="P100" s="77"/>
      <c r="Q100" s="12"/>
      <c r="R100" s="93"/>
      <c r="S100" s="93"/>
      <c r="T100" s="93"/>
      <c r="U100" s="93"/>
      <c r="V100" s="93"/>
      <c r="W100" s="93"/>
      <c r="X100" s="96"/>
    </row>
    <row r="101" spans="1:24" s="61" customFormat="1" ht="15.75" thickBot="1" x14ac:dyDescent="0.3">
      <c r="A101" s="157"/>
      <c r="B101" s="170"/>
      <c r="C101" s="177"/>
      <c r="D101" s="170"/>
      <c r="E101" s="170"/>
      <c r="F101" s="170"/>
      <c r="G101" s="170"/>
      <c r="H101" s="173"/>
      <c r="I101" s="170"/>
      <c r="J101" s="60"/>
      <c r="K101" s="91"/>
      <c r="L101" s="91"/>
      <c r="M101" s="91"/>
      <c r="N101" s="90"/>
      <c r="O101" s="88"/>
      <c r="P101" s="77"/>
      <c r="Q101" s="12">
        <f>P101-X101</f>
        <v>-239</v>
      </c>
      <c r="R101" s="93"/>
      <c r="S101" s="93">
        <v>4</v>
      </c>
      <c r="T101" s="93">
        <v>34</v>
      </c>
      <c r="U101" s="93"/>
      <c r="V101" s="93">
        <v>77</v>
      </c>
      <c r="W101" s="93">
        <v>124</v>
      </c>
      <c r="X101" s="96">
        <f>SUM(R101:W101)</f>
        <v>239</v>
      </c>
    </row>
    <row r="102" spans="1:24" s="61" customFormat="1" ht="15.75" thickBot="1" x14ac:dyDescent="0.3">
      <c r="A102" s="157"/>
      <c r="B102" s="170"/>
      <c r="C102" s="170"/>
      <c r="D102" s="170"/>
      <c r="E102" s="170"/>
      <c r="F102" s="170"/>
      <c r="G102" s="170"/>
      <c r="H102" s="173"/>
      <c r="I102" s="170"/>
      <c r="J102" s="121"/>
      <c r="K102" s="91"/>
      <c r="L102" s="91"/>
      <c r="M102" s="91"/>
      <c r="N102" s="90"/>
      <c r="O102" s="88"/>
      <c r="P102" s="77"/>
      <c r="Q102" s="12"/>
      <c r="R102" s="12"/>
      <c r="S102" s="12"/>
      <c r="T102" s="12"/>
      <c r="U102" s="12"/>
      <c r="V102" s="12"/>
      <c r="W102" s="12"/>
      <c r="X102" s="12"/>
    </row>
    <row r="103" spans="1:24" s="61" customFormat="1" ht="15.75" thickBot="1" x14ac:dyDescent="0.3">
      <c r="A103" s="157"/>
      <c r="B103" s="170"/>
      <c r="C103" s="177"/>
      <c r="D103" s="170"/>
      <c r="E103" s="170"/>
      <c r="F103" s="170"/>
      <c r="G103" s="170"/>
      <c r="H103" s="173"/>
      <c r="I103" s="170"/>
      <c r="J103" s="121"/>
      <c r="K103" s="91"/>
      <c r="L103" s="91"/>
      <c r="M103" s="91"/>
      <c r="N103" s="90"/>
      <c r="O103" s="88"/>
      <c r="P103" s="77"/>
      <c r="Q103" s="12"/>
      <c r="R103" s="12"/>
      <c r="S103" s="12"/>
      <c r="T103" s="12"/>
      <c r="U103" s="12"/>
      <c r="V103" s="12"/>
      <c r="W103" s="12"/>
      <c r="X103" s="12"/>
    </row>
    <row r="104" spans="1:24" s="61" customFormat="1" ht="15.75" thickBot="1" x14ac:dyDescent="0.3">
      <c r="A104" s="157"/>
      <c r="B104" s="179"/>
      <c r="C104" s="180"/>
      <c r="D104" s="179"/>
      <c r="E104" s="181"/>
      <c r="F104" s="181"/>
      <c r="G104" s="181"/>
      <c r="H104" s="181"/>
      <c r="I104" s="182"/>
      <c r="J104" s="60"/>
      <c r="K104" s="91"/>
      <c r="L104" s="91"/>
      <c r="M104" s="91"/>
      <c r="N104" s="90"/>
      <c r="O104" s="88"/>
      <c r="P104" s="77"/>
      <c r="Q104" s="12"/>
      <c r="R104" s="12"/>
      <c r="S104" s="12"/>
      <c r="T104" s="12"/>
      <c r="U104" s="12"/>
      <c r="V104" s="12"/>
      <c r="W104" s="12"/>
      <c r="X104" s="12"/>
    </row>
    <row r="105" spans="1:24" s="61" customFormat="1" ht="15.75" thickBot="1" x14ac:dyDescent="0.3">
      <c r="A105" s="157"/>
      <c r="B105" s="170"/>
      <c r="C105" s="177"/>
      <c r="D105" s="170"/>
      <c r="E105" s="170"/>
      <c r="F105" s="170"/>
      <c r="G105" s="170"/>
      <c r="H105" s="173"/>
      <c r="I105" s="170"/>
      <c r="J105" s="60"/>
      <c r="K105" s="91"/>
      <c r="L105" s="91"/>
      <c r="M105" s="91"/>
      <c r="N105" s="90"/>
      <c r="O105" s="88"/>
      <c r="P105" s="77"/>
      <c r="Q105" s="12"/>
      <c r="R105" s="12"/>
      <c r="S105" s="12"/>
      <c r="T105" s="12"/>
      <c r="U105" s="12"/>
      <c r="V105" s="12"/>
      <c r="W105" s="12"/>
      <c r="X105" s="12"/>
    </row>
    <row r="106" spans="1:24" s="61" customFormat="1" ht="15.75" thickBot="1" x14ac:dyDescent="0.3">
      <c r="A106" s="157"/>
      <c r="B106" s="185"/>
      <c r="C106" s="186"/>
      <c r="D106" s="185"/>
      <c r="E106" s="185"/>
      <c r="F106" s="185"/>
      <c r="G106" s="185"/>
      <c r="H106" s="195"/>
      <c r="I106" s="185"/>
      <c r="J106" s="60"/>
      <c r="K106" s="123"/>
      <c r="L106" s="123"/>
      <c r="M106" s="123"/>
      <c r="N106" s="90"/>
      <c r="O106" s="88"/>
      <c r="P106" s="77"/>
    </row>
    <row r="107" spans="1:24" s="61" customFormat="1" ht="15.75" thickBot="1" x14ac:dyDescent="0.3">
      <c r="A107" s="157"/>
      <c r="B107" s="170"/>
      <c r="C107" s="171"/>
      <c r="D107" s="172"/>
      <c r="E107" s="173"/>
      <c r="F107" s="173"/>
      <c r="G107" s="173"/>
      <c r="H107" s="173"/>
      <c r="I107" s="174"/>
      <c r="J107" s="126"/>
      <c r="K107" s="122"/>
      <c r="L107" s="122"/>
      <c r="M107" s="122"/>
      <c r="N107" s="122"/>
      <c r="O107" s="125"/>
      <c r="P107" s="124"/>
    </row>
    <row r="108" spans="1:24" s="61" customFormat="1" x14ac:dyDescent="0.25">
      <c r="A108" s="157"/>
      <c r="B108" s="170"/>
      <c r="C108" s="170"/>
      <c r="D108" s="170"/>
      <c r="E108" s="170"/>
      <c r="F108" s="170"/>
      <c r="G108" s="170"/>
      <c r="H108" s="173"/>
      <c r="I108" s="170"/>
      <c r="J108" s="125"/>
      <c r="K108" s="125"/>
      <c r="L108" s="125"/>
      <c r="M108" s="125"/>
      <c r="N108" s="125"/>
      <c r="O108" s="88"/>
      <c r="P108" s="77"/>
    </row>
    <row r="109" spans="1:24" x14ac:dyDescent="0.25">
      <c r="J109" s="14"/>
      <c r="K109" s="20"/>
      <c r="P109" s="12"/>
    </row>
    <row r="110" spans="1:24" x14ac:dyDescent="0.25">
      <c r="J110" s="14"/>
      <c r="K110" s="20"/>
      <c r="P110" s="12"/>
    </row>
  </sheetData>
  <sortState xmlns:xlrd2="http://schemas.microsoft.com/office/spreadsheetml/2017/richdata2" ref="A5:P108">
    <sortCondition ref="P5:P108"/>
  </sortState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7"/>
  <sheetViews>
    <sheetView workbookViewId="0">
      <selection activeCell="B5" sqref="B5:P78"/>
    </sheetView>
  </sheetViews>
  <sheetFormatPr defaultColWidth="9.140625" defaultRowHeight="15" x14ac:dyDescent="0.25"/>
  <cols>
    <col min="1" max="1" width="4.7109375" style="12" customWidth="1"/>
    <col min="2" max="2" width="25.7109375" style="12" customWidth="1"/>
    <col min="3" max="3" width="8.7109375" style="35" customWidth="1"/>
    <col min="4" max="6" width="25.7109375" style="12" customWidth="1"/>
    <col min="7" max="7" width="10.7109375" style="12" customWidth="1"/>
    <col min="8" max="8" width="6.5703125" style="20" bestFit="1" customWidth="1"/>
    <col min="9" max="14" width="3" style="12" hidden="1" customWidth="1"/>
    <col min="15" max="15" width="5.5703125" style="12" hidden="1" customWidth="1"/>
    <col min="16" max="16" width="9.7109375" style="12" customWidth="1"/>
    <col min="17" max="16384" width="9.140625" style="12"/>
  </cols>
  <sheetData>
    <row r="1" spans="1:16" x14ac:dyDescent="0.25">
      <c r="A1" s="12" t="s">
        <v>31</v>
      </c>
    </row>
    <row r="2" spans="1:16" x14ac:dyDescent="0.25">
      <c r="A2" s="12" t="s">
        <v>13</v>
      </c>
    </row>
    <row r="3" spans="1:16" ht="15.75" thickBot="1" x14ac:dyDescent="0.3"/>
    <row r="4" spans="1:16" ht="15.75" thickBot="1" x14ac:dyDescent="0.3">
      <c r="A4" s="13" t="s">
        <v>0</v>
      </c>
      <c r="B4" s="13" t="s">
        <v>1</v>
      </c>
      <c r="C4" s="36" t="s">
        <v>2</v>
      </c>
      <c r="D4" s="13" t="s">
        <v>3</v>
      </c>
      <c r="E4" s="13" t="s">
        <v>4</v>
      </c>
      <c r="F4" s="13" t="s">
        <v>5</v>
      </c>
      <c r="G4" s="3" t="s">
        <v>15</v>
      </c>
      <c r="H4" s="3" t="s">
        <v>20</v>
      </c>
      <c r="P4" s="7" t="s">
        <v>12</v>
      </c>
    </row>
    <row r="5" spans="1:16" x14ac:dyDescent="0.25">
      <c r="A5" s="15">
        <v>1</v>
      </c>
      <c r="B5" s="11"/>
      <c r="C5" s="19"/>
      <c r="D5" s="11"/>
      <c r="E5" s="11"/>
      <c r="F5" s="11"/>
      <c r="G5" s="31"/>
      <c r="H5" s="51"/>
      <c r="O5" s="39"/>
      <c r="P5" s="54"/>
    </row>
    <row r="6" spans="1:16" x14ac:dyDescent="0.25">
      <c r="A6" s="15">
        <v>2</v>
      </c>
      <c r="B6" s="37"/>
      <c r="C6" s="38"/>
      <c r="D6" s="37"/>
      <c r="E6" s="37"/>
      <c r="F6" s="37"/>
      <c r="G6" s="18"/>
      <c r="H6" s="51"/>
      <c r="O6" s="39"/>
      <c r="P6" s="54"/>
    </row>
    <row r="7" spans="1:16" x14ac:dyDescent="0.25">
      <c r="A7" s="15">
        <v>3</v>
      </c>
      <c r="B7" s="11"/>
      <c r="C7" s="27"/>
      <c r="D7" s="28"/>
      <c r="E7" s="23"/>
      <c r="F7" s="29"/>
      <c r="G7" s="31"/>
      <c r="H7" s="51"/>
      <c r="O7" s="39"/>
      <c r="P7" s="54"/>
    </row>
    <row r="8" spans="1:16" x14ac:dyDescent="0.25">
      <c r="A8" s="15">
        <v>4</v>
      </c>
      <c r="B8" s="11"/>
      <c r="C8" s="27"/>
      <c r="D8" s="28"/>
      <c r="E8" s="23"/>
      <c r="F8" s="29"/>
      <c r="G8" s="31"/>
      <c r="H8" s="51"/>
      <c r="O8" s="39"/>
      <c r="P8" s="54"/>
    </row>
    <row r="9" spans="1:16" x14ac:dyDescent="0.25">
      <c r="A9" s="15">
        <v>5</v>
      </c>
      <c r="B9" s="11"/>
      <c r="C9" s="19"/>
      <c r="D9" s="11"/>
      <c r="E9" s="11"/>
      <c r="F9" s="11"/>
      <c r="G9" s="31"/>
      <c r="H9" s="51"/>
      <c r="O9" s="39"/>
      <c r="P9" s="54"/>
    </row>
    <row r="10" spans="1:16" x14ac:dyDescent="0.25">
      <c r="A10" s="15">
        <v>6</v>
      </c>
      <c r="B10" s="11"/>
      <c r="C10" s="11"/>
      <c r="D10" s="11"/>
      <c r="E10" s="11"/>
      <c r="F10" s="11"/>
      <c r="G10" s="18"/>
      <c r="H10" s="51"/>
      <c r="O10" s="39"/>
      <c r="P10" s="54"/>
    </row>
    <row r="11" spans="1:16" x14ac:dyDescent="0.25">
      <c r="A11" s="15">
        <v>7</v>
      </c>
      <c r="B11" s="11"/>
      <c r="C11" s="19"/>
      <c r="D11" s="11"/>
      <c r="E11" s="11"/>
      <c r="F11" s="11"/>
      <c r="G11" s="31"/>
      <c r="H11" s="51"/>
      <c r="O11" s="39"/>
      <c r="P11" s="54"/>
    </row>
    <row r="12" spans="1:16" x14ac:dyDescent="0.25">
      <c r="A12" s="15">
        <v>8</v>
      </c>
      <c r="B12" s="11"/>
      <c r="C12" s="27"/>
      <c r="D12" s="28"/>
      <c r="E12" s="23"/>
      <c r="F12" s="29"/>
      <c r="G12" s="31"/>
      <c r="H12" s="51"/>
      <c r="O12" s="39"/>
      <c r="P12" s="54"/>
    </row>
    <row r="13" spans="1:16" x14ac:dyDescent="0.25">
      <c r="A13" s="15">
        <v>9</v>
      </c>
      <c r="B13" s="24"/>
      <c r="C13" s="30"/>
      <c r="D13" s="24"/>
      <c r="E13" s="25"/>
      <c r="F13" s="26"/>
      <c r="G13" s="31"/>
      <c r="H13" s="51"/>
      <c r="O13" s="39"/>
      <c r="P13" s="54"/>
    </row>
    <row r="14" spans="1:16" x14ac:dyDescent="0.25">
      <c r="A14" s="15">
        <v>10</v>
      </c>
      <c r="B14" s="16"/>
      <c r="C14" s="17"/>
      <c r="D14" s="16"/>
      <c r="E14" s="16"/>
      <c r="F14" s="16"/>
      <c r="G14" s="40"/>
      <c r="H14" s="51"/>
      <c r="O14" s="39"/>
      <c r="P14" s="54"/>
    </row>
    <row r="15" spans="1:16" x14ac:dyDescent="0.25">
      <c r="A15" s="15">
        <v>11</v>
      </c>
      <c r="B15" s="11"/>
      <c r="C15" s="27"/>
      <c r="D15" s="28"/>
      <c r="E15" s="23"/>
      <c r="F15" s="29"/>
      <c r="G15" s="31"/>
      <c r="H15" s="51"/>
      <c r="O15" s="39"/>
      <c r="P15" s="54"/>
    </row>
    <row r="16" spans="1:16" x14ac:dyDescent="0.25">
      <c r="A16" s="15">
        <v>12</v>
      </c>
      <c r="B16" s="11"/>
      <c r="C16" s="11"/>
      <c r="D16" s="11"/>
      <c r="E16" s="11"/>
      <c r="F16" s="11"/>
      <c r="G16" s="18"/>
      <c r="H16" s="51"/>
      <c r="O16" s="39"/>
      <c r="P16" s="54"/>
    </row>
    <row r="17" spans="1:16" x14ac:dyDescent="0.25">
      <c r="A17" s="15">
        <v>13</v>
      </c>
      <c r="B17" s="11"/>
      <c r="C17" s="19"/>
      <c r="D17" s="11"/>
      <c r="E17" s="11"/>
      <c r="F17" s="11"/>
      <c r="G17" s="31"/>
      <c r="H17" s="51"/>
      <c r="O17" s="39"/>
      <c r="P17" s="54"/>
    </row>
    <row r="18" spans="1:16" x14ac:dyDescent="0.25">
      <c r="A18" s="15">
        <v>14</v>
      </c>
      <c r="B18" s="11"/>
      <c r="C18" s="27"/>
      <c r="D18" s="28"/>
      <c r="E18" s="23"/>
      <c r="F18" s="29"/>
      <c r="G18" s="31"/>
      <c r="H18" s="51"/>
      <c r="O18" s="39"/>
      <c r="P18" s="54"/>
    </row>
    <row r="19" spans="1:16" x14ac:dyDescent="0.25">
      <c r="A19" s="15">
        <v>15</v>
      </c>
      <c r="B19" s="24"/>
      <c r="C19" s="30"/>
      <c r="D19" s="24"/>
      <c r="E19" s="25"/>
      <c r="F19" s="26"/>
      <c r="G19" s="40"/>
      <c r="H19" s="51"/>
      <c r="O19" s="39"/>
      <c r="P19" s="54"/>
    </row>
    <row r="20" spans="1:16" x14ac:dyDescent="0.25">
      <c r="A20" s="15">
        <v>16</v>
      </c>
      <c r="B20" s="24"/>
      <c r="C20" s="30"/>
      <c r="D20" s="24"/>
      <c r="E20" s="25"/>
      <c r="F20" s="26"/>
      <c r="G20" s="31"/>
      <c r="H20" s="51"/>
      <c r="O20" s="39"/>
      <c r="P20" s="54"/>
    </row>
    <row r="21" spans="1:16" x14ac:dyDescent="0.25">
      <c r="A21" s="15">
        <v>17</v>
      </c>
      <c r="B21" s="24"/>
      <c r="C21" s="30"/>
      <c r="D21" s="24"/>
      <c r="E21" s="25"/>
      <c r="F21" s="26"/>
      <c r="G21" s="31"/>
      <c r="H21" s="51"/>
      <c r="O21" s="39"/>
      <c r="P21" s="54"/>
    </row>
    <row r="22" spans="1:16" x14ac:dyDescent="0.25">
      <c r="A22" s="15">
        <v>18</v>
      </c>
      <c r="B22" s="11"/>
      <c r="C22" s="19"/>
      <c r="D22" s="11"/>
      <c r="E22" s="11"/>
      <c r="F22" s="11"/>
      <c r="G22" s="31"/>
      <c r="H22" s="51"/>
      <c r="O22" s="39"/>
      <c r="P22" s="54"/>
    </row>
    <row r="23" spans="1:16" x14ac:dyDescent="0.25">
      <c r="A23" s="15">
        <v>19</v>
      </c>
      <c r="B23" s="11"/>
      <c r="C23" s="19"/>
      <c r="D23" s="11"/>
      <c r="E23" s="11"/>
      <c r="F23" s="11"/>
      <c r="G23" s="31"/>
      <c r="H23" s="51"/>
      <c r="O23" s="39"/>
      <c r="P23" s="54"/>
    </row>
    <row r="24" spans="1:16" x14ac:dyDescent="0.25">
      <c r="A24" s="15">
        <v>20</v>
      </c>
      <c r="B24" s="11"/>
      <c r="C24" s="19"/>
      <c r="D24" s="11"/>
      <c r="E24" s="11"/>
      <c r="F24" s="11"/>
      <c r="G24" s="18"/>
      <c r="H24" s="51"/>
      <c r="O24" s="39"/>
      <c r="P24" s="54"/>
    </row>
    <row r="25" spans="1:16" x14ac:dyDescent="0.25">
      <c r="A25" s="15">
        <v>21</v>
      </c>
      <c r="B25" s="16"/>
      <c r="C25" s="17"/>
      <c r="D25" s="16"/>
      <c r="E25" s="23"/>
      <c r="F25" s="16"/>
      <c r="G25" s="18"/>
      <c r="H25" s="51"/>
      <c r="O25" s="39"/>
      <c r="P25" s="54"/>
    </row>
    <row r="26" spans="1:16" x14ac:dyDescent="0.25">
      <c r="A26" s="15">
        <v>22</v>
      </c>
      <c r="B26" s="11"/>
      <c r="C26" s="19"/>
      <c r="D26" s="11"/>
      <c r="E26" s="11"/>
      <c r="F26" s="11"/>
      <c r="G26" s="31"/>
      <c r="H26" s="51"/>
      <c r="O26" s="39"/>
      <c r="P26" s="54"/>
    </row>
    <row r="27" spans="1:16" x14ac:dyDescent="0.25">
      <c r="A27" s="15">
        <v>23</v>
      </c>
      <c r="B27" s="11"/>
      <c r="C27" s="19"/>
      <c r="D27" s="11"/>
      <c r="E27" s="11"/>
      <c r="F27" s="11"/>
      <c r="G27" s="31"/>
      <c r="H27" s="51"/>
      <c r="O27" s="39"/>
      <c r="P27" s="54"/>
    </row>
    <row r="28" spans="1:16" x14ac:dyDescent="0.25">
      <c r="A28" s="15">
        <v>24</v>
      </c>
      <c r="B28" s="11"/>
      <c r="C28" s="19"/>
      <c r="D28" s="11"/>
      <c r="E28" s="11"/>
      <c r="F28" s="11"/>
      <c r="G28" s="31"/>
      <c r="H28" s="51"/>
      <c r="O28" s="39"/>
      <c r="P28" s="54"/>
    </row>
    <row r="29" spans="1:16" x14ac:dyDescent="0.25">
      <c r="A29" s="15">
        <v>25</v>
      </c>
      <c r="B29" s="16"/>
      <c r="C29" s="17"/>
      <c r="D29" s="16"/>
      <c r="E29" s="16"/>
      <c r="F29" s="16"/>
      <c r="G29" s="31"/>
      <c r="H29" s="51"/>
      <c r="O29" s="39"/>
      <c r="P29" s="54"/>
    </row>
    <row r="30" spans="1:16" x14ac:dyDescent="0.25">
      <c r="A30" s="15">
        <v>26</v>
      </c>
      <c r="B30" s="11"/>
      <c r="C30" s="27"/>
      <c r="D30" s="28"/>
      <c r="E30" s="23"/>
      <c r="F30" s="29"/>
      <c r="G30" s="18"/>
      <c r="H30" s="51"/>
      <c r="O30" s="39"/>
      <c r="P30" s="54"/>
    </row>
    <row r="31" spans="1:16" x14ac:dyDescent="0.25">
      <c r="A31" s="15">
        <v>27</v>
      </c>
      <c r="B31" s="24"/>
      <c r="C31" s="30"/>
      <c r="D31" s="24"/>
      <c r="E31" s="25"/>
      <c r="F31" s="26"/>
      <c r="G31" s="31"/>
      <c r="H31" s="51"/>
      <c r="O31" s="39"/>
      <c r="P31" s="54"/>
    </row>
    <row r="32" spans="1:16" x14ac:dyDescent="0.25">
      <c r="A32" s="15">
        <v>28</v>
      </c>
      <c r="B32" s="11"/>
      <c r="C32" s="27"/>
      <c r="D32" s="28"/>
      <c r="E32" s="23"/>
      <c r="F32" s="29"/>
      <c r="G32" s="31"/>
      <c r="H32" s="51"/>
      <c r="O32" s="39"/>
      <c r="P32" s="54"/>
    </row>
    <row r="33" spans="1:16" x14ac:dyDescent="0.25">
      <c r="A33" s="15">
        <v>29</v>
      </c>
      <c r="B33" s="16"/>
      <c r="C33" s="17"/>
      <c r="D33" s="16"/>
      <c r="E33" s="16"/>
      <c r="F33" s="16"/>
      <c r="G33" s="31"/>
      <c r="H33" s="51"/>
      <c r="O33" s="39"/>
      <c r="P33" s="54"/>
    </row>
    <row r="34" spans="1:16" x14ac:dyDescent="0.25">
      <c r="A34" s="15">
        <v>30</v>
      </c>
      <c r="B34" s="11"/>
      <c r="C34" s="19"/>
      <c r="D34" s="11"/>
      <c r="E34" s="11"/>
      <c r="F34" s="11"/>
      <c r="G34" s="31"/>
      <c r="H34" s="51"/>
      <c r="O34" s="39"/>
      <c r="P34" s="54"/>
    </row>
    <row r="35" spans="1:16" x14ac:dyDescent="0.25">
      <c r="A35" s="15">
        <v>31</v>
      </c>
      <c r="B35" s="24"/>
      <c r="C35" s="30"/>
      <c r="D35" s="24"/>
      <c r="E35" s="25"/>
      <c r="F35" s="26"/>
      <c r="G35" s="31"/>
      <c r="H35" s="51"/>
      <c r="O35" s="39"/>
      <c r="P35" s="54"/>
    </row>
    <row r="36" spans="1:16" x14ac:dyDescent="0.25">
      <c r="A36" s="15">
        <v>32</v>
      </c>
      <c r="B36" s="16"/>
      <c r="C36" s="17"/>
      <c r="D36" s="16"/>
      <c r="E36" s="16"/>
      <c r="F36" s="16"/>
      <c r="G36" s="31"/>
      <c r="H36" s="51"/>
      <c r="O36" s="39"/>
      <c r="P36" s="54"/>
    </row>
    <row r="37" spans="1:16" x14ac:dyDescent="0.25">
      <c r="A37" s="15">
        <v>33</v>
      </c>
      <c r="B37" s="11"/>
      <c r="C37" s="27"/>
      <c r="D37" s="28"/>
      <c r="E37" s="23"/>
      <c r="F37" s="29"/>
      <c r="G37" s="31"/>
      <c r="H37" s="51"/>
      <c r="O37" s="39"/>
      <c r="P37" s="54"/>
    </row>
    <row r="38" spans="1:16" x14ac:dyDescent="0.25">
      <c r="A38" s="15">
        <v>34</v>
      </c>
      <c r="B38" s="11"/>
      <c r="C38" s="19"/>
      <c r="D38" s="11"/>
      <c r="E38" s="11"/>
      <c r="F38" s="11"/>
      <c r="G38" s="31"/>
      <c r="H38" s="51"/>
      <c r="O38" s="39"/>
      <c r="P38" s="54"/>
    </row>
    <row r="39" spans="1:16" x14ac:dyDescent="0.25">
      <c r="A39" s="15">
        <v>35</v>
      </c>
      <c r="B39" s="11"/>
      <c r="C39" s="19"/>
      <c r="D39" s="11"/>
      <c r="E39" s="11"/>
      <c r="F39" s="11"/>
      <c r="G39" s="31"/>
      <c r="H39" s="51"/>
      <c r="O39" s="39"/>
      <c r="P39" s="54"/>
    </row>
    <row r="40" spans="1:16" x14ac:dyDescent="0.25">
      <c r="A40" s="15">
        <v>36</v>
      </c>
      <c r="B40" s="11"/>
      <c r="C40" s="19"/>
      <c r="D40" s="11"/>
      <c r="E40" s="11"/>
      <c r="F40" s="11"/>
      <c r="G40" s="32"/>
      <c r="H40" s="51"/>
      <c r="O40" s="39"/>
      <c r="P40" s="54"/>
    </row>
    <row r="41" spans="1:16" x14ac:dyDescent="0.25">
      <c r="A41" s="15">
        <v>37</v>
      </c>
      <c r="B41" s="11"/>
      <c r="C41" s="19"/>
      <c r="D41" s="11"/>
      <c r="E41" s="11"/>
      <c r="F41" s="11"/>
      <c r="G41" s="31"/>
      <c r="H41" s="51"/>
      <c r="O41" s="39"/>
      <c r="P41" s="54"/>
    </row>
    <row r="42" spans="1:16" x14ac:dyDescent="0.25">
      <c r="A42" s="41">
        <v>38</v>
      </c>
      <c r="B42" s="11"/>
      <c r="C42" s="19"/>
      <c r="D42" s="11"/>
      <c r="E42" s="11"/>
      <c r="F42" s="11"/>
      <c r="G42" s="42"/>
      <c r="H42" s="51"/>
      <c r="O42" s="39"/>
      <c r="P42" s="54"/>
    </row>
    <row r="43" spans="1:16" x14ac:dyDescent="0.25">
      <c r="A43" s="41">
        <v>39</v>
      </c>
      <c r="B43" s="11"/>
      <c r="C43" s="19"/>
      <c r="D43" s="11"/>
      <c r="E43" s="11"/>
      <c r="F43" s="11"/>
      <c r="G43" s="48"/>
      <c r="H43" s="51"/>
      <c r="O43" s="39"/>
      <c r="P43" s="54"/>
    </row>
    <row r="44" spans="1:16" x14ac:dyDescent="0.25">
      <c r="A44" s="41">
        <v>40</v>
      </c>
      <c r="B44" s="11"/>
      <c r="C44" s="19"/>
      <c r="D44" s="11"/>
      <c r="E44" s="11"/>
      <c r="F44" s="11"/>
      <c r="G44" s="42"/>
      <c r="H44" s="51"/>
      <c r="O44" s="39"/>
      <c r="P44" s="54"/>
    </row>
    <row r="45" spans="1:16" x14ac:dyDescent="0.25">
      <c r="A45" s="41">
        <v>41</v>
      </c>
      <c r="B45" s="11"/>
      <c r="C45" s="19"/>
      <c r="D45" s="11"/>
      <c r="E45" s="11"/>
      <c r="F45" s="11"/>
      <c r="G45" s="42"/>
      <c r="H45" s="51"/>
      <c r="O45" s="39"/>
      <c r="P45" s="54"/>
    </row>
    <row r="46" spans="1:16" x14ac:dyDescent="0.25">
      <c r="A46" s="41">
        <v>42</v>
      </c>
      <c r="B46" s="24"/>
      <c r="C46" s="30"/>
      <c r="D46" s="24"/>
      <c r="E46" s="25"/>
      <c r="F46" s="26"/>
      <c r="G46" s="42"/>
      <c r="H46" s="51"/>
      <c r="O46" s="39"/>
      <c r="P46" s="54"/>
    </row>
    <row r="47" spans="1:16" x14ac:dyDescent="0.25">
      <c r="A47" s="41">
        <v>43</v>
      </c>
      <c r="B47" s="11"/>
      <c r="C47" s="19"/>
      <c r="D47" s="11"/>
      <c r="E47" s="11"/>
      <c r="F47" s="11"/>
      <c r="G47" s="42"/>
      <c r="H47" s="51"/>
      <c r="O47" s="39"/>
      <c r="P47" s="54"/>
    </row>
    <row r="48" spans="1:16" x14ac:dyDescent="0.25">
      <c r="A48" s="41">
        <v>44</v>
      </c>
      <c r="B48" s="24"/>
      <c r="C48" s="30"/>
      <c r="D48" s="24"/>
      <c r="E48" s="25"/>
      <c r="F48" s="26"/>
      <c r="G48" s="42"/>
      <c r="H48" s="51"/>
      <c r="O48" s="39"/>
      <c r="P48" s="54"/>
    </row>
    <row r="49" spans="1:16" x14ac:dyDescent="0.25">
      <c r="A49" s="41">
        <v>45</v>
      </c>
      <c r="B49" s="24"/>
      <c r="C49" s="30"/>
      <c r="D49" s="24"/>
      <c r="E49" s="25"/>
      <c r="F49" s="26"/>
      <c r="G49" s="48"/>
      <c r="H49" s="51"/>
      <c r="O49" s="39"/>
      <c r="P49" s="54"/>
    </row>
    <row r="50" spans="1:16" x14ac:dyDescent="0.25">
      <c r="A50" s="41">
        <v>46</v>
      </c>
      <c r="B50" s="11"/>
      <c r="C50" s="19"/>
      <c r="D50" s="11"/>
      <c r="E50" s="11"/>
      <c r="F50" s="11"/>
      <c r="G50" s="48"/>
      <c r="H50" s="51"/>
      <c r="O50" s="39"/>
      <c r="P50" s="54"/>
    </row>
    <row r="51" spans="1:16" x14ac:dyDescent="0.25">
      <c r="A51" s="41">
        <v>47</v>
      </c>
      <c r="B51" s="24"/>
      <c r="C51" s="30"/>
      <c r="D51" s="24"/>
      <c r="E51" s="25"/>
      <c r="F51" s="26"/>
      <c r="G51" s="42"/>
      <c r="H51" s="51"/>
      <c r="O51" s="39"/>
      <c r="P51" s="54"/>
    </row>
    <row r="52" spans="1:16" x14ac:dyDescent="0.25">
      <c r="A52" s="41">
        <v>48</v>
      </c>
      <c r="B52" s="11"/>
      <c r="C52" s="19"/>
      <c r="D52" s="11"/>
      <c r="E52" s="11"/>
      <c r="F52" s="11"/>
      <c r="G52" s="42"/>
      <c r="H52" s="51"/>
      <c r="O52" s="39"/>
      <c r="P52" s="54"/>
    </row>
    <row r="53" spans="1:16" x14ac:dyDescent="0.25">
      <c r="A53" s="41">
        <v>49</v>
      </c>
      <c r="B53" s="11"/>
      <c r="C53" s="19"/>
      <c r="D53" s="11"/>
      <c r="E53" s="11"/>
      <c r="F53" s="11"/>
      <c r="G53" s="42"/>
      <c r="H53" s="51"/>
      <c r="O53" s="39"/>
      <c r="P53" s="54"/>
    </row>
    <row r="54" spans="1:16" x14ac:dyDescent="0.25">
      <c r="A54" s="41">
        <v>50</v>
      </c>
      <c r="B54" s="16"/>
      <c r="C54" s="17"/>
      <c r="D54" s="16"/>
      <c r="E54" s="16"/>
      <c r="F54" s="16"/>
      <c r="G54" s="42"/>
      <c r="H54" s="51"/>
      <c r="O54" s="39"/>
      <c r="P54" s="54"/>
    </row>
    <row r="55" spans="1:16" x14ac:dyDescent="0.25">
      <c r="A55" s="41">
        <v>51</v>
      </c>
      <c r="B55" s="11"/>
      <c r="C55" s="45"/>
      <c r="D55" s="11"/>
      <c r="E55" s="11"/>
      <c r="F55" s="11"/>
      <c r="G55" s="56"/>
      <c r="H55" s="51"/>
      <c r="O55" s="39"/>
      <c r="P55" s="54"/>
    </row>
    <row r="56" spans="1:16" x14ac:dyDescent="0.25">
      <c r="A56" s="41">
        <v>52</v>
      </c>
      <c r="B56" s="43"/>
      <c r="C56" s="55"/>
      <c r="D56" s="43"/>
      <c r="E56" s="43"/>
      <c r="F56" s="43"/>
      <c r="G56" s="48"/>
      <c r="H56" s="51"/>
      <c r="O56" s="39"/>
      <c r="P56" s="54"/>
    </row>
    <row r="57" spans="1:16" x14ac:dyDescent="0.25">
      <c r="A57" s="41">
        <v>53</v>
      </c>
      <c r="B57" s="16"/>
      <c r="C57" s="17"/>
      <c r="D57" s="16"/>
      <c r="E57" s="16"/>
      <c r="F57" s="16"/>
      <c r="G57" s="42"/>
      <c r="H57" s="51"/>
      <c r="O57" s="39"/>
      <c r="P57" s="54"/>
    </row>
    <row r="58" spans="1:16" x14ac:dyDescent="0.25">
      <c r="A58" s="41">
        <v>54</v>
      </c>
      <c r="B58" s="68"/>
      <c r="C58" s="69"/>
      <c r="D58" s="68"/>
      <c r="E58" s="70"/>
      <c r="F58" s="71"/>
      <c r="G58" s="42"/>
      <c r="H58" s="51"/>
      <c r="O58" s="39"/>
      <c r="P58" s="54"/>
    </row>
    <row r="59" spans="1:16" x14ac:dyDescent="0.25">
      <c r="A59" s="41">
        <v>55</v>
      </c>
      <c r="B59" s="24"/>
      <c r="C59" s="30"/>
      <c r="D59" s="24"/>
      <c r="E59" s="25"/>
      <c r="F59" s="26"/>
      <c r="G59" s="42"/>
      <c r="H59" s="51"/>
      <c r="O59" s="39"/>
      <c r="P59" s="54"/>
    </row>
    <row r="60" spans="1:16" x14ac:dyDescent="0.25">
      <c r="A60" s="41">
        <v>56</v>
      </c>
      <c r="B60" s="24"/>
      <c r="C60" s="30"/>
      <c r="D60" s="24"/>
      <c r="E60" s="25"/>
      <c r="F60" s="26"/>
      <c r="G60" s="42"/>
      <c r="H60" s="51"/>
      <c r="O60" s="39"/>
      <c r="P60" s="54"/>
    </row>
    <row r="61" spans="1:16" x14ac:dyDescent="0.25">
      <c r="A61" s="41">
        <v>57</v>
      </c>
      <c r="B61" s="11"/>
      <c r="C61" s="11"/>
      <c r="D61" s="11"/>
      <c r="E61" s="11"/>
      <c r="F61" s="11"/>
      <c r="G61" s="48"/>
      <c r="H61" s="51"/>
      <c r="O61" s="39"/>
      <c r="P61" s="54"/>
    </row>
    <row r="62" spans="1:16" x14ac:dyDescent="0.25">
      <c r="A62" s="41">
        <v>58</v>
      </c>
      <c r="B62" s="11"/>
      <c r="C62" s="19"/>
      <c r="D62" s="11"/>
      <c r="E62" s="11"/>
      <c r="F62" s="11"/>
      <c r="G62" s="42"/>
      <c r="H62" s="51"/>
      <c r="O62" s="39"/>
      <c r="P62" s="54"/>
    </row>
    <row r="63" spans="1:16" x14ac:dyDescent="0.25">
      <c r="A63" s="41">
        <v>59</v>
      </c>
      <c r="B63" s="11"/>
      <c r="C63" s="27"/>
      <c r="D63" s="28"/>
      <c r="E63" s="23"/>
      <c r="F63" s="29"/>
      <c r="G63" s="48"/>
      <c r="H63" s="51"/>
      <c r="O63" s="39"/>
      <c r="P63" s="54"/>
    </row>
    <row r="64" spans="1:16" x14ac:dyDescent="0.25">
      <c r="A64" s="41">
        <v>60</v>
      </c>
      <c r="B64" s="37"/>
      <c r="C64" s="38"/>
      <c r="D64" s="37"/>
      <c r="E64" s="37"/>
      <c r="F64" s="37"/>
      <c r="G64" s="42"/>
      <c r="H64" s="51"/>
      <c r="O64" s="39"/>
      <c r="P64" s="54"/>
    </row>
    <row r="65" spans="1:16" x14ac:dyDescent="0.25">
      <c r="A65" s="41">
        <v>61</v>
      </c>
      <c r="B65" s="11"/>
      <c r="C65" s="19"/>
      <c r="D65" s="11"/>
      <c r="E65" s="11"/>
      <c r="F65" s="11"/>
      <c r="G65" s="42"/>
      <c r="H65" s="51"/>
      <c r="O65" s="39"/>
      <c r="P65" s="54"/>
    </row>
    <row r="66" spans="1:16" x14ac:dyDescent="0.25">
      <c r="A66" s="41">
        <v>62</v>
      </c>
      <c r="B66" s="11"/>
      <c r="C66" s="19"/>
      <c r="D66" s="11"/>
      <c r="E66" s="11"/>
      <c r="F66" s="11"/>
      <c r="G66" s="42"/>
      <c r="H66" s="51"/>
      <c r="O66" s="39"/>
      <c r="P66" s="54"/>
    </row>
    <row r="67" spans="1:16" x14ac:dyDescent="0.25">
      <c r="A67" s="41">
        <v>63</v>
      </c>
      <c r="B67" s="16"/>
      <c r="C67" s="17"/>
      <c r="D67" s="16"/>
      <c r="E67" s="16"/>
      <c r="F67" s="16"/>
      <c r="G67" s="57"/>
      <c r="H67" s="51"/>
      <c r="O67" s="39"/>
      <c r="P67" s="54"/>
    </row>
    <row r="68" spans="1:16" x14ac:dyDescent="0.25">
      <c r="A68" s="41">
        <v>64</v>
      </c>
      <c r="B68" s="24"/>
      <c r="C68" s="30"/>
      <c r="D68" s="24"/>
      <c r="E68" s="25"/>
      <c r="F68" s="26"/>
      <c r="G68" s="42"/>
      <c r="H68" s="51"/>
      <c r="O68" s="39"/>
      <c r="P68" s="54"/>
    </row>
    <row r="69" spans="1:16" x14ac:dyDescent="0.25">
      <c r="A69" s="41">
        <v>65</v>
      </c>
      <c r="B69" s="11"/>
      <c r="C69" s="45"/>
      <c r="D69" s="11"/>
      <c r="E69" s="11"/>
      <c r="F69" s="11"/>
      <c r="G69" s="76"/>
      <c r="H69" s="51"/>
      <c r="O69" s="39"/>
      <c r="P69" s="54"/>
    </row>
    <row r="70" spans="1:16" x14ac:dyDescent="0.25">
      <c r="A70" s="41">
        <v>66</v>
      </c>
      <c r="B70" s="16"/>
      <c r="C70" s="62"/>
      <c r="D70" s="16"/>
      <c r="E70" s="16"/>
      <c r="F70" s="16"/>
      <c r="G70" s="75"/>
      <c r="H70" s="51"/>
      <c r="O70" s="39"/>
      <c r="P70" s="54"/>
    </row>
    <row r="71" spans="1:16" x14ac:dyDescent="0.25">
      <c r="A71" s="41">
        <v>67</v>
      </c>
      <c r="B71" s="24"/>
      <c r="C71" s="74"/>
      <c r="D71" s="24"/>
      <c r="E71" s="25"/>
      <c r="F71" s="26"/>
      <c r="G71" s="60"/>
      <c r="H71" s="51"/>
      <c r="O71" s="39"/>
      <c r="P71" s="54"/>
    </row>
    <row r="72" spans="1:16" x14ac:dyDescent="0.25">
      <c r="A72" s="41">
        <v>68</v>
      </c>
      <c r="B72" s="11"/>
      <c r="C72" s="45"/>
      <c r="D72" s="11"/>
      <c r="E72" s="11"/>
      <c r="F72" s="11"/>
      <c r="G72" s="75"/>
      <c r="H72" s="51"/>
      <c r="O72" s="39"/>
      <c r="P72" s="54"/>
    </row>
    <row r="73" spans="1:16" x14ac:dyDescent="0.25">
      <c r="A73" s="41">
        <v>69</v>
      </c>
      <c r="B73" s="11"/>
      <c r="C73" s="45"/>
      <c r="D73" s="11"/>
      <c r="E73" s="11"/>
      <c r="F73" s="11"/>
      <c r="G73" s="75"/>
      <c r="H73" s="51"/>
      <c r="O73" s="39"/>
      <c r="P73" s="54"/>
    </row>
    <row r="74" spans="1:16" x14ac:dyDescent="0.25">
      <c r="A74" s="41">
        <v>70</v>
      </c>
      <c r="B74" s="24"/>
      <c r="C74" s="74"/>
      <c r="D74" s="24"/>
      <c r="E74" s="25"/>
      <c r="F74" s="26"/>
      <c r="G74" s="75"/>
      <c r="H74" s="51"/>
      <c r="O74" s="39"/>
      <c r="P74" s="54"/>
    </row>
    <row r="75" spans="1:16" x14ac:dyDescent="0.25">
      <c r="A75" s="41"/>
      <c r="B75" s="24"/>
      <c r="C75" s="74"/>
      <c r="D75" s="24"/>
      <c r="E75" s="25"/>
      <c r="F75" s="26"/>
      <c r="G75" s="56"/>
      <c r="H75" s="51"/>
      <c r="O75" s="39"/>
      <c r="P75" s="54"/>
    </row>
    <row r="76" spans="1:16" x14ac:dyDescent="0.25">
      <c r="A76" s="41"/>
      <c r="B76" s="16"/>
      <c r="C76" s="17"/>
      <c r="D76" s="16"/>
      <c r="E76" s="16"/>
      <c r="F76" s="16"/>
      <c r="G76" s="57"/>
      <c r="H76" s="51"/>
      <c r="O76" s="39"/>
      <c r="P76" s="54"/>
    </row>
    <row r="77" spans="1:16" x14ac:dyDescent="0.25">
      <c r="A77" s="15"/>
      <c r="B77" s="11"/>
      <c r="C77" s="19"/>
      <c r="D77" s="11"/>
      <c r="E77" s="11"/>
      <c r="F77" s="11"/>
      <c r="G77" s="18"/>
      <c r="H77" s="51"/>
      <c r="I77" s="72"/>
      <c r="J77" s="72"/>
      <c r="K77" s="72"/>
      <c r="L77" s="72"/>
      <c r="M77" s="72"/>
      <c r="N77" s="72"/>
      <c r="O77" s="73"/>
      <c r="P77" s="54"/>
    </row>
  </sheetData>
  <sortState xmlns:xlrd2="http://schemas.microsoft.com/office/spreadsheetml/2017/richdata2" ref="B5:P77">
    <sortCondition ref="H5:H7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opLeftCell="A9" zoomScaleNormal="100" workbookViewId="0">
      <selection activeCell="D24" sqref="D24"/>
    </sheetView>
  </sheetViews>
  <sheetFormatPr defaultColWidth="9.140625" defaultRowHeight="15" x14ac:dyDescent="0.25"/>
  <cols>
    <col min="1" max="1" width="11.85546875" style="1" customWidth="1"/>
    <col min="2" max="2" width="17.7109375" style="1" customWidth="1"/>
    <col min="3" max="3" width="13.85546875" style="1" customWidth="1"/>
    <col min="4" max="4" width="12" style="1" customWidth="1"/>
    <col min="5" max="5" width="25.7109375" style="1" customWidth="1"/>
    <col min="6" max="6" width="17" style="1" customWidth="1"/>
    <col min="7" max="7" width="10.7109375" style="1" customWidth="1"/>
    <col min="8" max="8" width="9.7109375" style="1" customWidth="1"/>
    <col min="9" max="9" width="11" style="1" customWidth="1"/>
    <col min="10" max="12" width="9.7109375" style="1" customWidth="1"/>
    <col min="13" max="15" width="3.7109375" style="1" customWidth="1"/>
    <col min="16" max="17" width="3.7109375" style="1" bestFit="1" customWidth="1"/>
    <col min="18" max="16384" width="9.140625" style="1"/>
  </cols>
  <sheetData>
    <row r="1" spans="1:10" x14ac:dyDescent="0.25">
      <c r="A1" s="12" t="s">
        <v>31</v>
      </c>
    </row>
    <row r="4" spans="1:10" ht="21" x14ac:dyDescent="0.25">
      <c r="A4" s="198" t="s">
        <v>113</v>
      </c>
      <c r="B4" s="199"/>
      <c r="C4" s="199"/>
      <c r="D4" s="199"/>
      <c r="E4" s="137"/>
      <c r="F4" s="137"/>
      <c r="G4" s="137"/>
      <c r="H4" s="137"/>
    </row>
    <row r="5" spans="1:10" ht="37.5" x14ac:dyDescent="0.3">
      <c r="A5" s="138" t="s">
        <v>33</v>
      </c>
      <c r="B5" s="138" t="s">
        <v>34</v>
      </c>
      <c r="C5" s="144" t="s">
        <v>5</v>
      </c>
      <c r="D5" s="145" t="s">
        <v>15</v>
      </c>
      <c r="E5" s="138" t="s">
        <v>35</v>
      </c>
      <c r="F5" s="138" t="s">
        <v>36</v>
      </c>
      <c r="G5" s="138" t="s">
        <v>119</v>
      </c>
      <c r="H5" s="146" t="s">
        <v>112</v>
      </c>
      <c r="I5" s="138" t="s">
        <v>32</v>
      </c>
      <c r="J5" s="147" t="s">
        <v>12</v>
      </c>
    </row>
    <row r="6" spans="1:10" x14ac:dyDescent="0.25">
      <c r="A6" s="139" t="s">
        <v>37</v>
      </c>
      <c r="B6" s="139" t="s">
        <v>38</v>
      </c>
      <c r="C6" s="139" t="s">
        <v>39</v>
      </c>
      <c r="D6" s="140">
        <v>1.014</v>
      </c>
      <c r="E6" s="139" t="s">
        <v>40</v>
      </c>
      <c r="F6" s="139" t="s">
        <v>41</v>
      </c>
      <c r="G6" s="139" t="s">
        <v>42</v>
      </c>
      <c r="H6" s="141">
        <v>306</v>
      </c>
      <c r="I6" s="141">
        <v>1</v>
      </c>
      <c r="J6" s="118">
        <f>SUM(I6/43)</f>
        <v>2.3255813953488372E-2</v>
      </c>
    </row>
    <row r="7" spans="1:10" x14ac:dyDescent="0.25">
      <c r="A7" s="139" t="s">
        <v>43</v>
      </c>
      <c r="B7" s="139" t="s">
        <v>44</v>
      </c>
      <c r="C7" s="139" t="s">
        <v>45</v>
      </c>
      <c r="D7" s="140">
        <v>1.0449999999999999</v>
      </c>
      <c r="E7" s="139" t="s">
        <v>46</v>
      </c>
      <c r="F7" s="139" t="s">
        <v>47</v>
      </c>
      <c r="G7" s="139" t="s">
        <v>42</v>
      </c>
      <c r="H7" s="141">
        <v>11</v>
      </c>
      <c r="I7" s="141">
        <v>2</v>
      </c>
      <c r="J7" s="118">
        <f t="shared" ref="J7:J22" si="0">SUM(I7/43)</f>
        <v>4.6511627906976744E-2</v>
      </c>
    </row>
    <row r="8" spans="1:10" x14ac:dyDescent="0.25">
      <c r="A8" s="139" t="s">
        <v>48</v>
      </c>
      <c r="B8" s="139" t="s">
        <v>49</v>
      </c>
      <c r="C8" s="139" t="s">
        <v>50</v>
      </c>
      <c r="D8" s="140">
        <v>1.026</v>
      </c>
      <c r="E8" s="139" t="s">
        <v>51</v>
      </c>
      <c r="F8" s="139" t="s">
        <v>52</v>
      </c>
      <c r="G8" s="139" t="s">
        <v>42</v>
      </c>
      <c r="H8" s="141">
        <v>13975</v>
      </c>
      <c r="I8" s="141">
        <v>3</v>
      </c>
      <c r="J8" s="118">
        <f t="shared" si="0"/>
        <v>6.9767441860465115E-2</v>
      </c>
    </row>
    <row r="9" spans="1:10" x14ac:dyDescent="0.25">
      <c r="A9" s="139" t="s">
        <v>53</v>
      </c>
      <c r="B9" s="139" t="s">
        <v>54</v>
      </c>
      <c r="C9" s="139" t="s">
        <v>55</v>
      </c>
      <c r="D9" s="140">
        <v>1.0349999999999999</v>
      </c>
      <c r="E9" s="139" t="s">
        <v>56</v>
      </c>
      <c r="F9" s="139" t="s">
        <v>57</v>
      </c>
      <c r="G9" s="139" t="s">
        <v>42</v>
      </c>
      <c r="H9" s="141">
        <v>21</v>
      </c>
      <c r="I9" s="141">
        <v>4</v>
      </c>
      <c r="J9" s="118">
        <f t="shared" si="0"/>
        <v>9.3023255813953487E-2</v>
      </c>
    </row>
    <row r="10" spans="1:10" ht="30" x14ac:dyDescent="0.25">
      <c r="A10" s="139" t="s">
        <v>58</v>
      </c>
      <c r="B10" s="139" t="s">
        <v>59</v>
      </c>
      <c r="C10" s="139" t="s">
        <v>60</v>
      </c>
      <c r="D10" s="141">
        <v>1</v>
      </c>
      <c r="E10" s="139" t="s">
        <v>61</v>
      </c>
      <c r="F10" s="137"/>
      <c r="G10" s="139" t="s">
        <v>42</v>
      </c>
      <c r="H10" s="141">
        <v>23</v>
      </c>
      <c r="I10" s="141">
        <v>5</v>
      </c>
      <c r="J10" s="118">
        <f t="shared" si="0"/>
        <v>0.11627906976744186</v>
      </c>
    </row>
    <row r="11" spans="1:10" x14ac:dyDescent="0.25">
      <c r="A11" s="139" t="s">
        <v>62</v>
      </c>
      <c r="B11" s="139" t="s">
        <v>63</v>
      </c>
      <c r="C11" s="139" t="s">
        <v>64</v>
      </c>
      <c r="D11" s="140">
        <v>1.026</v>
      </c>
      <c r="E11" s="139" t="s">
        <v>65</v>
      </c>
      <c r="F11" s="139" t="s">
        <v>66</v>
      </c>
      <c r="G11" s="139" t="s">
        <v>42</v>
      </c>
      <c r="H11" s="141">
        <v>393</v>
      </c>
      <c r="I11" s="141">
        <v>6</v>
      </c>
      <c r="J11" s="118">
        <f t="shared" si="0"/>
        <v>0.13953488372093023</v>
      </c>
    </row>
    <row r="12" spans="1:10" x14ac:dyDescent="0.25">
      <c r="A12" s="139" t="s">
        <v>67</v>
      </c>
      <c r="B12" s="139" t="s">
        <v>68</v>
      </c>
      <c r="C12" s="139" t="s">
        <v>69</v>
      </c>
      <c r="D12" s="140">
        <v>1.012</v>
      </c>
      <c r="E12" s="139" t="s">
        <v>70</v>
      </c>
      <c r="F12" s="139" t="s">
        <v>71</v>
      </c>
      <c r="G12" s="139" t="s">
        <v>42</v>
      </c>
      <c r="H12" s="141">
        <v>92</v>
      </c>
      <c r="I12" s="141">
        <v>8</v>
      </c>
      <c r="J12" s="118">
        <f t="shared" si="0"/>
        <v>0.18604651162790697</v>
      </c>
    </row>
    <row r="13" spans="1:10" ht="30" x14ac:dyDescent="0.25">
      <c r="A13" s="139" t="s">
        <v>72</v>
      </c>
      <c r="B13" s="139" t="s">
        <v>73</v>
      </c>
      <c r="C13" s="139" t="s">
        <v>74</v>
      </c>
      <c r="D13" s="140">
        <v>1.0369999999999999</v>
      </c>
      <c r="E13" s="139" t="s">
        <v>75</v>
      </c>
      <c r="F13" s="139" t="s">
        <v>76</v>
      </c>
      <c r="G13" s="139" t="s">
        <v>42</v>
      </c>
      <c r="H13" s="141">
        <v>132</v>
      </c>
      <c r="I13" s="141">
        <v>11</v>
      </c>
      <c r="J13" s="118">
        <f t="shared" si="0"/>
        <v>0.2558139534883721</v>
      </c>
    </row>
    <row r="14" spans="1:10" x14ac:dyDescent="0.25">
      <c r="A14" s="139" t="s">
        <v>77</v>
      </c>
      <c r="B14" s="139" t="s">
        <v>78</v>
      </c>
      <c r="C14" s="139" t="s">
        <v>79</v>
      </c>
      <c r="D14" s="142">
        <v>1.08</v>
      </c>
      <c r="E14" s="139" t="s">
        <v>80</v>
      </c>
      <c r="F14" s="139" t="s">
        <v>81</v>
      </c>
      <c r="G14" s="139" t="s">
        <v>42</v>
      </c>
      <c r="H14" s="141">
        <v>712</v>
      </c>
      <c r="I14" s="141">
        <v>12</v>
      </c>
      <c r="J14" s="118">
        <f t="shared" si="0"/>
        <v>0.27906976744186046</v>
      </c>
    </row>
    <row r="15" spans="1:10" x14ac:dyDescent="0.25">
      <c r="A15" s="139" t="s">
        <v>82</v>
      </c>
      <c r="B15" s="139" t="s">
        <v>83</v>
      </c>
      <c r="C15" s="139" t="s">
        <v>84</v>
      </c>
      <c r="D15" s="140">
        <v>1.0269999999999999</v>
      </c>
      <c r="E15" s="139" t="s">
        <v>85</v>
      </c>
      <c r="F15" s="139" t="s">
        <v>86</v>
      </c>
      <c r="G15" s="139" t="s">
        <v>42</v>
      </c>
      <c r="H15" s="141">
        <v>126</v>
      </c>
      <c r="I15" s="141">
        <v>14</v>
      </c>
      <c r="J15" s="118">
        <f t="shared" si="0"/>
        <v>0.32558139534883723</v>
      </c>
    </row>
    <row r="16" spans="1:10" x14ac:dyDescent="0.25">
      <c r="A16" s="139" t="s">
        <v>87</v>
      </c>
      <c r="B16" s="139" t="s">
        <v>88</v>
      </c>
      <c r="C16" s="139" t="s">
        <v>69</v>
      </c>
      <c r="D16" s="140">
        <v>1.0389999999999999</v>
      </c>
      <c r="E16" s="139" t="s">
        <v>89</v>
      </c>
      <c r="F16" s="139" t="s">
        <v>90</v>
      </c>
      <c r="G16" s="139" t="s">
        <v>42</v>
      </c>
      <c r="H16" s="141">
        <v>10533</v>
      </c>
      <c r="I16" s="141">
        <v>19</v>
      </c>
      <c r="J16" s="118">
        <f t="shared" si="0"/>
        <v>0.44186046511627908</v>
      </c>
    </row>
    <row r="17" spans="1:11" x14ac:dyDescent="0.25">
      <c r="A17" s="139" t="s">
        <v>91</v>
      </c>
      <c r="B17" s="139" t="s">
        <v>92</v>
      </c>
      <c r="C17" s="139" t="s">
        <v>93</v>
      </c>
      <c r="D17" s="140">
        <v>1.0740000000000001</v>
      </c>
      <c r="E17" s="139" t="s">
        <v>94</v>
      </c>
      <c r="F17" s="139" t="s">
        <v>95</v>
      </c>
      <c r="G17" s="139" t="s">
        <v>42</v>
      </c>
      <c r="H17" s="141">
        <v>1034</v>
      </c>
      <c r="I17" s="141">
        <v>21</v>
      </c>
      <c r="J17" s="118">
        <f t="shared" si="0"/>
        <v>0.48837209302325579</v>
      </c>
    </row>
    <row r="18" spans="1:11" x14ac:dyDescent="0.25">
      <c r="A18" s="139" t="s">
        <v>96</v>
      </c>
      <c r="B18" s="139" t="s">
        <v>97</v>
      </c>
      <c r="C18" s="139" t="s">
        <v>69</v>
      </c>
      <c r="D18" s="140">
        <v>1.077</v>
      </c>
      <c r="E18" s="139" t="s">
        <v>98</v>
      </c>
      <c r="F18" s="139" t="s">
        <v>99</v>
      </c>
      <c r="G18" s="139" t="s">
        <v>42</v>
      </c>
      <c r="H18" s="141">
        <v>11131</v>
      </c>
      <c r="I18" s="141">
        <v>29</v>
      </c>
      <c r="J18" s="118">
        <f t="shared" si="0"/>
        <v>0.67441860465116277</v>
      </c>
    </row>
    <row r="19" spans="1:11" x14ac:dyDescent="0.25">
      <c r="A19" s="139" t="s">
        <v>100</v>
      </c>
      <c r="B19" s="139" t="s">
        <v>101</v>
      </c>
      <c r="C19" s="139" t="s">
        <v>50</v>
      </c>
      <c r="D19" s="140">
        <v>1.022</v>
      </c>
      <c r="E19" s="139" t="s">
        <v>65</v>
      </c>
      <c r="F19" s="139" t="s">
        <v>102</v>
      </c>
      <c r="G19" s="143" t="s">
        <v>42</v>
      </c>
      <c r="H19" s="141">
        <v>358</v>
      </c>
      <c r="I19" s="141">
        <v>34</v>
      </c>
      <c r="J19" s="118">
        <f t="shared" si="0"/>
        <v>0.79069767441860461</v>
      </c>
    </row>
    <row r="20" spans="1:11" customFormat="1" x14ac:dyDescent="0.25">
      <c r="A20" s="139" t="s">
        <v>103</v>
      </c>
      <c r="B20" s="139" t="s">
        <v>104</v>
      </c>
      <c r="C20" s="139" t="s">
        <v>69</v>
      </c>
      <c r="D20" s="140">
        <v>1.198</v>
      </c>
      <c r="E20" s="139" t="s">
        <v>105</v>
      </c>
      <c r="F20" s="139" t="s">
        <v>106</v>
      </c>
      <c r="G20" s="143" t="s">
        <v>42</v>
      </c>
      <c r="H20" s="141">
        <v>98</v>
      </c>
      <c r="I20" s="141">
        <v>36</v>
      </c>
      <c r="J20" s="118">
        <f t="shared" si="0"/>
        <v>0.83720930232558144</v>
      </c>
    </row>
    <row r="21" spans="1:11" customFormat="1" x14ac:dyDescent="0.25">
      <c r="A21" s="139" t="s">
        <v>107</v>
      </c>
      <c r="B21" s="139" t="s">
        <v>108</v>
      </c>
      <c r="C21" s="139" t="s">
        <v>69</v>
      </c>
      <c r="D21" s="140">
        <v>1.0880000000000001</v>
      </c>
      <c r="E21" s="139" t="s">
        <v>109</v>
      </c>
      <c r="F21" s="139" t="s">
        <v>110</v>
      </c>
      <c r="G21" s="143" t="s">
        <v>111</v>
      </c>
      <c r="H21" s="141">
        <v>1957</v>
      </c>
      <c r="I21" s="141">
        <v>37</v>
      </c>
      <c r="J21" s="118">
        <f t="shared" si="0"/>
        <v>0.86046511627906974</v>
      </c>
    </row>
    <row r="22" spans="1:11" customFormat="1" x14ac:dyDescent="0.25">
      <c r="A22" s="139" t="s">
        <v>117</v>
      </c>
      <c r="B22" s="139" t="s">
        <v>116</v>
      </c>
      <c r="C22" s="139" t="s">
        <v>64</v>
      </c>
      <c r="D22" s="140">
        <v>1.0489999999999999</v>
      </c>
      <c r="E22" s="139" t="s">
        <v>115</v>
      </c>
      <c r="F22" s="139" t="s">
        <v>114</v>
      </c>
      <c r="G22" s="143" t="s">
        <v>42</v>
      </c>
      <c r="H22" s="141">
        <v>49</v>
      </c>
      <c r="I22" s="148">
        <v>43</v>
      </c>
      <c r="J22" s="118">
        <f t="shared" si="0"/>
        <v>1</v>
      </c>
      <c r="K22" s="137" t="s">
        <v>118</v>
      </c>
    </row>
    <row r="23" spans="1:11" customFormat="1" x14ac:dyDescent="0.25"/>
    <row r="24" spans="1:11" customFormat="1" x14ac:dyDescent="0.25"/>
    <row r="25" spans="1:11" customFormat="1" x14ac:dyDescent="0.25"/>
  </sheetData>
  <mergeCells count="1">
    <mergeCell ref="A4:D4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workbookViewId="0">
      <selection activeCell="B5" sqref="B5:L34"/>
    </sheetView>
  </sheetViews>
  <sheetFormatPr defaultColWidth="9.140625" defaultRowHeight="15" x14ac:dyDescent="0.25"/>
  <cols>
    <col min="1" max="1" width="4.7109375" style="1" customWidth="1"/>
    <col min="2" max="4" width="25.7109375" style="1" customWidth="1"/>
    <col min="5" max="5" width="8.7109375" style="1" customWidth="1"/>
    <col min="6" max="6" width="25.7109375" style="12" customWidth="1"/>
    <col min="7" max="7" width="10.7109375" style="1" customWidth="1"/>
    <col min="8" max="10" width="9.7109375" style="1" customWidth="1"/>
    <col min="11" max="11" width="9.7109375" customWidth="1"/>
    <col min="12" max="12" width="9.7109375" style="1" customWidth="1"/>
    <col min="13" max="13" width="3.7109375" style="1" customWidth="1"/>
    <col min="14" max="15" width="3.7109375" style="1" bestFit="1" customWidth="1"/>
    <col min="16" max="16384" width="9.140625" style="1"/>
  </cols>
  <sheetData>
    <row r="1" spans="1:12" x14ac:dyDescent="0.25">
      <c r="A1" s="12" t="s">
        <v>31</v>
      </c>
    </row>
    <row r="2" spans="1:12" x14ac:dyDescent="0.25">
      <c r="A2" s="1" t="s">
        <v>14</v>
      </c>
    </row>
    <row r="3" spans="1:12" ht="15.75" thickBot="1" x14ac:dyDescent="0.3"/>
    <row r="4" spans="1:12" ht="15.75" thickBot="1" x14ac:dyDescent="0.3">
      <c r="A4" s="58" t="s">
        <v>0</v>
      </c>
      <c r="B4" s="58" t="s">
        <v>4</v>
      </c>
      <c r="C4" s="58" t="s">
        <v>5</v>
      </c>
      <c r="D4" s="58" t="s">
        <v>1</v>
      </c>
      <c r="E4" s="58" t="s">
        <v>2</v>
      </c>
      <c r="F4" s="33" t="s">
        <v>3</v>
      </c>
      <c r="G4" s="7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12</v>
      </c>
    </row>
    <row r="5" spans="1:12" x14ac:dyDescent="0.25">
      <c r="A5" s="34">
        <v>1</v>
      </c>
      <c r="B5" s="98"/>
      <c r="C5" s="98"/>
      <c r="D5" s="98"/>
      <c r="E5" s="99"/>
      <c r="F5" s="100"/>
      <c r="G5" s="101"/>
      <c r="H5" s="53"/>
      <c r="I5" s="79"/>
      <c r="J5" s="53"/>
      <c r="K5" s="80"/>
      <c r="L5" s="81"/>
    </row>
    <row r="6" spans="1:12" x14ac:dyDescent="0.25">
      <c r="A6" s="11">
        <v>3</v>
      </c>
      <c r="B6" s="98"/>
      <c r="C6" s="98"/>
      <c r="D6" s="98"/>
      <c r="E6" s="99"/>
      <c r="F6" s="100"/>
      <c r="G6" s="101"/>
      <c r="H6" s="8"/>
      <c r="I6" s="10"/>
      <c r="J6" s="8"/>
      <c r="K6" s="59"/>
      <c r="L6" s="81"/>
    </row>
    <row r="7" spans="1:12" x14ac:dyDescent="0.25">
      <c r="A7" s="11">
        <v>5</v>
      </c>
      <c r="B7" s="98"/>
      <c r="C7" s="98"/>
      <c r="D7" s="98"/>
      <c r="E7" s="99"/>
      <c r="F7" s="100"/>
      <c r="G7" s="101"/>
      <c r="H7" s="8"/>
      <c r="I7" s="10"/>
      <c r="J7" s="8"/>
      <c r="K7" s="59"/>
      <c r="L7" s="81"/>
    </row>
    <row r="8" spans="1:12" x14ac:dyDescent="0.25">
      <c r="A8" s="11">
        <v>8</v>
      </c>
      <c r="B8" s="98"/>
      <c r="C8" s="98"/>
      <c r="D8" s="98"/>
      <c r="E8" s="99"/>
      <c r="F8" s="100"/>
      <c r="G8" s="101"/>
      <c r="H8" s="8"/>
      <c r="I8" s="10"/>
      <c r="J8" s="8"/>
      <c r="K8" s="59"/>
      <c r="L8" s="81"/>
    </row>
    <row r="9" spans="1:12" x14ac:dyDescent="0.25">
      <c r="A9" s="11">
        <v>9</v>
      </c>
      <c r="B9" s="102"/>
      <c r="C9" s="102"/>
      <c r="D9" s="103"/>
      <c r="E9" s="104"/>
      <c r="F9" s="103"/>
      <c r="G9" s="104"/>
      <c r="H9" s="8"/>
      <c r="I9" s="10"/>
      <c r="J9" s="8"/>
      <c r="K9" s="59"/>
      <c r="L9" s="81"/>
    </row>
    <row r="10" spans="1:12" x14ac:dyDescent="0.25">
      <c r="A10" s="11">
        <v>12</v>
      </c>
      <c r="B10" s="98"/>
      <c r="C10" s="98"/>
      <c r="D10" s="98"/>
      <c r="E10" s="99"/>
      <c r="F10" s="100"/>
      <c r="G10" s="101"/>
      <c r="H10" s="8"/>
      <c r="I10" s="10"/>
      <c r="J10" s="8"/>
      <c r="K10" s="59"/>
      <c r="L10" s="81"/>
    </row>
    <row r="11" spans="1:12" x14ac:dyDescent="0.25">
      <c r="A11" s="11">
        <v>15</v>
      </c>
      <c r="B11" s="98"/>
      <c r="C11" s="98"/>
      <c r="D11" s="98"/>
      <c r="E11" s="99"/>
      <c r="F11" s="100"/>
      <c r="G11" s="101"/>
      <c r="H11" s="8"/>
      <c r="I11" s="10"/>
      <c r="J11" s="8"/>
      <c r="K11" s="59"/>
      <c r="L11" s="81"/>
    </row>
    <row r="12" spans="1:12" x14ac:dyDescent="0.25">
      <c r="A12" s="11">
        <v>18</v>
      </c>
      <c r="B12" s="102"/>
      <c r="C12" s="102"/>
      <c r="D12" s="103"/>
      <c r="E12" s="104"/>
      <c r="F12" s="103"/>
      <c r="G12" s="104"/>
      <c r="H12" s="8"/>
      <c r="I12" s="10"/>
      <c r="J12" s="8"/>
      <c r="K12" s="59"/>
      <c r="L12" s="81"/>
    </row>
    <row r="13" spans="1:12" x14ac:dyDescent="0.25">
      <c r="A13" s="11">
        <v>19</v>
      </c>
      <c r="B13" s="98"/>
      <c r="C13" s="98"/>
      <c r="D13" s="98"/>
      <c r="E13" s="99"/>
      <c r="F13" s="100"/>
      <c r="G13" s="101"/>
      <c r="H13" s="8"/>
      <c r="I13" s="10"/>
      <c r="J13" s="8"/>
      <c r="K13" s="59"/>
      <c r="L13" s="81"/>
    </row>
    <row r="14" spans="1:12" x14ac:dyDescent="0.25">
      <c r="A14" s="11">
        <v>20</v>
      </c>
      <c r="B14" s="98"/>
      <c r="C14" s="98"/>
      <c r="D14" s="98"/>
      <c r="E14" s="99"/>
      <c r="F14" s="100"/>
      <c r="G14" s="101"/>
      <c r="H14" s="8"/>
      <c r="I14" s="10"/>
      <c r="J14" s="8"/>
      <c r="K14" s="59"/>
      <c r="L14" s="81"/>
    </row>
    <row r="15" spans="1:12" x14ac:dyDescent="0.25">
      <c r="A15" s="11">
        <v>21</v>
      </c>
      <c r="B15" s="98"/>
      <c r="C15" s="98"/>
      <c r="D15" s="98"/>
      <c r="E15" s="99"/>
      <c r="F15" s="100"/>
      <c r="G15" s="101"/>
      <c r="H15" s="8"/>
      <c r="I15" s="10"/>
      <c r="J15" s="8"/>
      <c r="K15" s="59"/>
      <c r="L15" s="81"/>
    </row>
    <row r="16" spans="1:12" x14ac:dyDescent="0.25">
      <c r="A16" s="11">
        <v>26</v>
      </c>
      <c r="B16" s="98"/>
      <c r="C16" s="98"/>
      <c r="D16" s="98"/>
      <c r="E16" s="99"/>
      <c r="F16" s="100"/>
      <c r="G16" s="101"/>
      <c r="H16" s="8"/>
      <c r="I16" s="10"/>
      <c r="J16" s="8"/>
      <c r="K16" s="59"/>
      <c r="L16" s="81"/>
    </row>
    <row r="17" spans="1:12" x14ac:dyDescent="0.25">
      <c r="A17" s="11">
        <v>27</v>
      </c>
      <c r="B17" s="98"/>
      <c r="C17" s="98"/>
      <c r="D17" s="98"/>
      <c r="E17" s="99"/>
      <c r="F17" s="100"/>
      <c r="G17" s="101"/>
      <c r="H17" s="8"/>
      <c r="I17" s="10"/>
      <c r="J17" s="8"/>
      <c r="K17" s="59"/>
      <c r="L17" s="81"/>
    </row>
    <row r="18" spans="1:12" x14ac:dyDescent="0.25">
      <c r="A18" s="11">
        <v>28</v>
      </c>
      <c r="B18" s="98"/>
      <c r="C18" s="98"/>
      <c r="D18" s="98"/>
      <c r="E18" s="99"/>
      <c r="F18" s="100"/>
      <c r="G18" s="101"/>
      <c r="H18" s="8"/>
      <c r="I18" s="10"/>
      <c r="J18" s="8"/>
      <c r="K18" s="59"/>
      <c r="L18" s="81"/>
    </row>
    <row r="19" spans="1:12" x14ac:dyDescent="0.25">
      <c r="A19" s="11">
        <v>34</v>
      </c>
      <c r="B19" s="105"/>
      <c r="C19" s="105"/>
      <c r="D19" s="105"/>
      <c r="E19" s="106"/>
      <c r="F19" s="107"/>
      <c r="G19" s="108"/>
      <c r="H19" s="8"/>
      <c r="I19" s="10"/>
      <c r="J19" s="8"/>
      <c r="K19" s="59"/>
      <c r="L19" s="81"/>
    </row>
    <row r="20" spans="1:12" x14ac:dyDescent="0.25">
      <c r="A20" s="11">
        <v>35</v>
      </c>
      <c r="B20" s="98"/>
      <c r="C20" s="98"/>
      <c r="D20" s="98"/>
      <c r="E20" s="99"/>
      <c r="F20" s="100"/>
      <c r="G20" s="101"/>
      <c r="H20" s="8"/>
      <c r="I20" s="10"/>
      <c r="J20" s="8"/>
      <c r="K20" s="59"/>
      <c r="L20" s="81"/>
    </row>
    <row r="21" spans="1:12" x14ac:dyDescent="0.25">
      <c r="A21" s="11">
        <v>38</v>
      </c>
      <c r="B21" s="98"/>
      <c r="C21" s="98"/>
      <c r="D21" s="98"/>
      <c r="E21" s="99"/>
      <c r="F21" s="100"/>
      <c r="G21" s="101"/>
      <c r="H21" s="8"/>
      <c r="I21" s="10"/>
      <c r="J21" s="8"/>
      <c r="K21" s="59"/>
      <c r="L21" s="81"/>
    </row>
    <row r="22" spans="1:12" x14ac:dyDescent="0.25">
      <c r="A22" s="11">
        <v>42</v>
      </c>
      <c r="B22" s="98"/>
      <c r="C22" s="98"/>
      <c r="D22" s="98"/>
      <c r="E22" s="99"/>
      <c r="F22" s="100"/>
      <c r="G22" s="101"/>
      <c r="H22" s="8"/>
      <c r="I22" s="82"/>
      <c r="J22" s="83"/>
      <c r="K22" s="84"/>
      <c r="L22" s="81"/>
    </row>
    <row r="23" spans="1:12" x14ac:dyDescent="0.25">
      <c r="A23" s="11">
        <v>48</v>
      </c>
      <c r="B23" s="98"/>
      <c r="C23" s="98"/>
      <c r="D23" s="98"/>
      <c r="E23" s="99"/>
      <c r="F23" s="100"/>
      <c r="G23" s="101"/>
      <c r="H23" s="8"/>
      <c r="I23" s="10"/>
      <c r="J23" s="8"/>
      <c r="K23" s="59"/>
      <c r="L23" s="81"/>
    </row>
    <row r="24" spans="1:12" x14ac:dyDescent="0.25">
      <c r="A24" s="11">
        <v>48</v>
      </c>
      <c r="B24" s="98"/>
      <c r="C24" s="98"/>
      <c r="D24" s="98"/>
      <c r="E24" s="99"/>
      <c r="F24" s="100"/>
      <c r="G24" s="101"/>
      <c r="H24" s="8"/>
      <c r="I24" s="10"/>
      <c r="J24" s="8"/>
      <c r="K24" s="59"/>
      <c r="L24" s="81"/>
    </row>
    <row r="25" spans="1:12" x14ac:dyDescent="0.25">
      <c r="A25" s="11">
        <v>48</v>
      </c>
      <c r="B25" s="98"/>
      <c r="C25" s="98"/>
      <c r="D25" s="98"/>
      <c r="E25" s="99"/>
      <c r="F25" s="100"/>
      <c r="G25" s="101"/>
      <c r="H25" s="8"/>
      <c r="I25" s="10"/>
      <c r="J25" s="8"/>
      <c r="K25" s="59"/>
      <c r="L25" s="81"/>
    </row>
    <row r="26" spans="1:12" x14ac:dyDescent="0.25">
      <c r="A26" s="11">
        <v>48</v>
      </c>
      <c r="B26" s="98"/>
      <c r="C26" s="98"/>
      <c r="D26" s="98"/>
      <c r="E26" s="99"/>
      <c r="F26" s="100"/>
      <c r="G26" s="101"/>
      <c r="H26" s="8"/>
      <c r="I26" s="10"/>
      <c r="J26" s="8"/>
      <c r="K26" s="59"/>
      <c r="L26" s="81"/>
    </row>
    <row r="27" spans="1:12" x14ac:dyDescent="0.25">
      <c r="A27" s="11">
        <v>48</v>
      </c>
      <c r="B27" s="98"/>
      <c r="C27" s="98"/>
      <c r="D27" s="98"/>
      <c r="E27" s="99"/>
      <c r="F27" s="100"/>
      <c r="G27" s="101"/>
      <c r="H27" s="8"/>
      <c r="I27" s="10"/>
      <c r="J27" s="8"/>
      <c r="K27" s="59"/>
      <c r="L27" s="81"/>
    </row>
    <row r="28" spans="1:12" x14ac:dyDescent="0.25">
      <c r="A28" s="11"/>
      <c r="B28" s="11"/>
      <c r="C28" s="11"/>
      <c r="D28" s="11"/>
      <c r="E28" s="11"/>
      <c r="F28" s="11"/>
      <c r="G28" s="78"/>
      <c r="H28" s="8"/>
      <c r="I28" s="10"/>
      <c r="J28" s="8"/>
      <c r="K28" s="59"/>
      <c r="L28" s="18"/>
    </row>
    <row r="29" spans="1:12" x14ac:dyDescent="0.25">
      <c r="A29" s="11"/>
      <c r="B29" s="11"/>
      <c r="C29" s="11"/>
      <c r="D29" s="11"/>
      <c r="E29" s="19"/>
      <c r="F29" s="11"/>
      <c r="G29" s="31"/>
      <c r="H29" s="8"/>
      <c r="I29" s="10"/>
      <c r="J29" s="8"/>
      <c r="K29" s="59"/>
      <c r="L29" s="18"/>
    </row>
    <row r="30" spans="1:12" x14ac:dyDescent="0.25">
      <c r="K30" s="85"/>
    </row>
  </sheetData>
  <sortState xmlns:xlrd2="http://schemas.microsoft.com/office/spreadsheetml/2017/richdata2" ref="D5:L29">
    <sortCondition ref="L5:L2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workbookViewId="0">
      <selection activeCell="B5" sqref="B5:J19"/>
    </sheetView>
  </sheetViews>
  <sheetFormatPr defaultColWidth="9.140625" defaultRowHeight="15" x14ac:dyDescent="0.25"/>
  <cols>
    <col min="1" max="1" width="4.7109375" style="1" customWidth="1"/>
    <col min="2" max="2" width="15.85546875" style="1" customWidth="1"/>
    <col min="3" max="3" width="22.42578125" style="4" customWidth="1"/>
    <col min="4" max="4" width="5.7109375" style="4" customWidth="1"/>
    <col min="5" max="8" width="5.7109375" style="1" customWidth="1"/>
    <col min="9" max="9" width="7.7109375" style="1" customWidth="1"/>
    <col min="10" max="10" width="3.7109375" style="1" bestFit="1" customWidth="1"/>
    <col min="11" max="16384" width="9.140625" style="1"/>
  </cols>
  <sheetData>
    <row r="1" spans="1:12" x14ac:dyDescent="0.25">
      <c r="A1" s="12" t="s">
        <v>31</v>
      </c>
    </row>
    <row r="2" spans="1:12" x14ac:dyDescent="0.25">
      <c r="A2" s="1" t="s">
        <v>28</v>
      </c>
    </row>
    <row r="3" spans="1:12" ht="15.75" thickBot="1" x14ac:dyDescent="0.3"/>
    <row r="4" spans="1:12" ht="15.75" thickBot="1" x14ac:dyDescent="0.3">
      <c r="A4" s="2"/>
      <c r="B4" s="113" t="s">
        <v>23</v>
      </c>
      <c r="C4" s="113" t="s">
        <v>4</v>
      </c>
      <c r="D4" s="113" t="s">
        <v>24</v>
      </c>
      <c r="E4" s="113" t="s">
        <v>25</v>
      </c>
      <c r="F4" s="113" t="s">
        <v>26</v>
      </c>
      <c r="G4" s="115" t="s">
        <v>27</v>
      </c>
      <c r="H4" s="116" t="s">
        <v>20</v>
      </c>
      <c r="I4" s="118" t="s">
        <v>12</v>
      </c>
    </row>
    <row r="5" spans="1:12" customFormat="1" ht="15.75" thickBot="1" x14ac:dyDescent="0.3">
      <c r="A5" s="6">
        <v>1</v>
      </c>
      <c r="B5" s="114"/>
      <c r="C5" s="114"/>
      <c r="D5" s="114"/>
      <c r="E5" s="114"/>
      <c r="F5" s="114"/>
      <c r="G5" s="114"/>
      <c r="H5" s="117"/>
      <c r="I5" s="98"/>
      <c r="K5" s="65"/>
      <c r="L5" s="65"/>
    </row>
    <row r="6" spans="1:12" customFormat="1" ht="15.75" thickBot="1" x14ac:dyDescent="0.3">
      <c r="A6" s="6">
        <v>2</v>
      </c>
      <c r="B6" s="114"/>
      <c r="C6" s="114"/>
      <c r="D6" s="114"/>
      <c r="E6" s="114"/>
      <c r="F6" s="114"/>
      <c r="G6" s="114"/>
      <c r="H6" s="115"/>
      <c r="I6" s="98"/>
      <c r="K6" s="65"/>
      <c r="L6" s="65"/>
    </row>
    <row r="7" spans="1:12" customFormat="1" ht="15.75" thickBot="1" x14ac:dyDescent="0.3">
      <c r="A7" s="6">
        <v>3</v>
      </c>
      <c r="B7" s="114"/>
      <c r="C7" s="114"/>
      <c r="D7" s="114"/>
      <c r="E7" s="114"/>
      <c r="F7" s="114"/>
      <c r="G7" s="114"/>
      <c r="H7" s="115"/>
      <c r="I7" s="98"/>
      <c r="K7" s="65"/>
      <c r="L7" s="65"/>
    </row>
    <row r="8" spans="1:12" customFormat="1" ht="15.75" thickBot="1" x14ac:dyDescent="0.3">
      <c r="A8" s="6">
        <v>4</v>
      </c>
      <c r="B8" s="114"/>
      <c r="C8" s="114"/>
      <c r="D8" s="114"/>
      <c r="E8" s="114"/>
      <c r="F8" s="114"/>
      <c r="G8" s="114"/>
      <c r="H8" s="115"/>
      <c r="I8" s="98"/>
      <c r="K8" s="65"/>
      <c r="L8" s="65"/>
    </row>
    <row r="9" spans="1:12" customFormat="1" ht="15.75" thickBot="1" x14ac:dyDescent="0.3">
      <c r="A9" s="6">
        <v>5</v>
      </c>
      <c r="B9" s="114"/>
      <c r="C9" s="114"/>
      <c r="D9" s="114"/>
      <c r="E9" s="114"/>
      <c r="F9" s="114"/>
      <c r="G9" s="114"/>
      <c r="H9" s="115"/>
      <c r="I9" s="98"/>
      <c r="K9" s="65"/>
      <c r="L9" s="65"/>
    </row>
    <row r="10" spans="1:12" customFormat="1" ht="15.75" thickBot="1" x14ac:dyDescent="0.3">
      <c r="A10" s="6">
        <v>6</v>
      </c>
      <c r="B10" s="114"/>
      <c r="C10" s="114"/>
      <c r="D10" s="114"/>
      <c r="E10" s="114"/>
      <c r="F10" s="114"/>
      <c r="G10" s="114"/>
      <c r="H10" s="115"/>
      <c r="I10" s="98"/>
      <c r="K10" s="65"/>
      <c r="L10" s="65"/>
    </row>
    <row r="11" spans="1:12" ht="15.75" thickBot="1" x14ac:dyDescent="0.3">
      <c r="A11" s="47">
        <v>7</v>
      </c>
      <c r="B11" s="114"/>
      <c r="C11" s="114"/>
      <c r="D11" s="114"/>
      <c r="E11" s="114"/>
      <c r="F11" s="114"/>
      <c r="G11" s="114"/>
      <c r="H11" s="115"/>
      <c r="I11" s="98"/>
    </row>
    <row r="12" spans="1:12" ht="15.75" thickBot="1" x14ac:dyDescent="0.3">
      <c r="A12" s="1">
        <v>8</v>
      </c>
      <c r="B12" s="114"/>
      <c r="C12" s="114"/>
      <c r="D12" s="114"/>
      <c r="E12" s="114"/>
      <c r="F12" s="114"/>
      <c r="G12" s="114"/>
      <c r="H12" s="115"/>
      <c r="I12" s="98"/>
    </row>
    <row r="13" spans="1:12" ht="15.75" thickBot="1" x14ac:dyDescent="0.3">
      <c r="A13" s="1">
        <v>9</v>
      </c>
      <c r="B13" s="114"/>
      <c r="C13" s="114"/>
      <c r="D13" s="114"/>
      <c r="E13" s="114"/>
      <c r="F13" s="114"/>
      <c r="G13" s="114"/>
      <c r="H13" s="115"/>
      <c r="I13" s="98"/>
    </row>
    <row r="14" spans="1:12" ht="15.75" thickBot="1" x14ac:dyDescent="0.3">
      <c r="A14" s="1">
        <v>10</v>
      </c>
      <c r="B14" s="114"/>
      <c r="C14" s="114"/>
      <c r="D14" s="114"/>
      <c r="E14" s="114"/>
      <c r="F14" s="114"/>
      <c r="G14" s="114"/>
      <c r="H14" s="115"/>
      <c r="I14" s="98"/>
    </row>
    <row r="15" spans="1:12" ht="15.75" thickBot="1" x14ac:dyDescent="0.3">
      <c r="A15" s="1">
        <v>11</v>
      </c>
      <c r="B15" s="114"/>
      <c r="C15" s="114"/>
      <c r="D15" s="114"/>
      <c r="E15" s="114"/>
      <c r="F15" s="114"/>
      <c r="G15" s="114"/>
      <c r="H15" s="115"/>
      <c r="I15" s="98"/>
    </row>
    <row r="16" spans="1:12" ht="15.75" thickBot="1" x14ac:dyDescent="0.3">
      <c r="A16" s="1">
        <v>12</v>
      </c>
      <c r="B16" s="114"/>
      <c r="C16" s="114"/>
      <c r="D16" s="114"/>
      <c r="E16" s="114"/>
      <c r="F16" s="114"/>
      <c r="G16" s="114"/>
      <c r="H16" s="115"/>
      <c r="I16" s="98"/>
    </row>
    <row r="17" spans="1:9" ht="15.75" thickBot="1" x14ac:dyDescent="0.3">
      <c r="A17" s="1">
        <v>13</v>
      </c>
      <c r="B17" s="114"/>
      <c r="C17" s="114"/>
      <c r="D17" s="114"/>
      <c r="E17" s="114"/>
      <c r="F17" s="114"/>
      <c r="G17" s="114"/>
      <c r="H17" s="115"/>
      <c r="I17" s="98"/>
    </row>
    <row r="18" spans="1:9" ht="15.75" thickBot="1" x14ac:dyDescent="0.3">
      <c r="A18" s="1">
        <v>14</v>
      </c>
      <c r="B18" s="114"/>
      <c r="C18" s="114"/>
      <c r="D18" s="114"/>
      <c r="E18" s="114"/>
      <c r="F18" s="114"/>
      <c r="G18" s="114"/>
      <c r="H18" s="115"/>
      <c r="I18" s="98"/>
    </row>
    <row r="19" spans="1:9" ht="15.75" thickBot="1" x14ac:dyDescent="0.3">
      <c r="A19" s="1">
        <v>15</v>
      </c>
      <c r="B19" s="114"/>
      <c r="C19" s="114"/>
      <c r="D19" s="114"/>
      <c r="E19" s="114"/>
      <c r="F19" s="114"/>
      <c r="G19" s="114"/>
      <c r="H19" s="115"/>
      <c r="I19" s="98"/>
    </row>
    <row r="21" spans="1:9" x14ac:dyDescent="0.25">
      <c r="B21" s="1" t="s">
        <v>30</v>
      </c>
    </row>
  </sheetData>
  <sortState xmlns:xlrd2="http://schemas.microsoft.com/office/spreadsheetml/2017/richdata2" ref="B5:F13">
    <sortCondition ref="F5:F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9949-C4B8-46CA-8D86-25808DA332E8}">
  <dimension ref="A1:H59"/>
  <sheetViews>
    <sheetView zoomScaleNormal="100" workbookViewId="0">
      <selection sqref="A1:H65"/>
    </sheetView>
  </sheetViews>
  <sheetFormatPr defaultRowHeight="15" x14ac:dyDescent="0.25"/>
  <cols>
    <col min="1" max="1" width="5.7109375" customWidth="1"/>
    <col min="2" max="2" width="17.7109375" customWidth="1"/>
    <col min="5" max="5" width="16" customWidth="1"/>
  </cols>
  <sheetData>
    <row r="1" spans="1:8" x14ac:dyDescent="0.25">
      <c r="H1" s="98"/>
    </row>
    <row r="2" spans="1:8" x14ac:dyDescent="0.25">
      <c r="A2" s="120"/>
      <c r="B2" s="120"/>
      <c r="C2" s="120"/>
      <c r="D2" s="120"/>
      <c r="E2" s="120"/>
      <c r="F2" s="120"/>
      <c r="G2" s="120"/>
      <c r="H2" s="98"/>
    </row>
    <row r="3" spans="1:8" x14ac:dyDescent="0.25">
      <c r="A3" s="119"/>
      <c r="B3" s="119"/>
      <c r="C3" s="119"/>
      <c r="D3" s="119"/>
      <c r="E3" s="119"/>
      <c r="F3" s="119"/>
      <c r="G3" s="119"/>
      <c r="H3" s="98"/>
    </row>
    <row r="4" spans="1:8" x14ac:dyDescent="0.25">
      <c r="A4" s="120"/>
      <c r="B4" s="120"/>
      <c r="C4" s="120"/>
      <c r="D4" s="120"/>
      <c r="E4" s="120"/>
      <c r="F4" s="120"/>
      <c r="G4" s="120"/>
      <c r="H4" s="98"/>
    </row>
    <row r="5" spans="1:8" x14ac:dyDescent="0.25">
      <c r="A5" s="119"/>
      <c r="B5" s="119"/>
      <c r="C5" s="119"/>
      <c r="D5" s="119"/>
      <c r="E5" s="119"/>
      <c r="F5" s="119"/>
      <c r="G5" s="119"/>
      <c r="H5" s="98"/>
    </row>
    <row r="6" spans="1:8" x14ac:dyDescent="0.25">
      <c r="A6" s="120"/>
      <c r="B6" s="120"/>
      <c r="C6" s="120"/>
      <c r="D6" s="120"/>
      <c r="E6" s="120"/>
      <c r="F6" s="120"/>
      <c r="G6" s="120"/>
      <c r="H6" s="98"/>
    </row>
    <row r="7" spans="1:8" x14ac:dyDescent="0.25">
      <c r="A7" s="119"/>
      <c r="B7" s="119"/>
      <c r="C7" s="119"/>
      <c r="D7" s="119"/>
      <c r="E7" s="119"/>
      <c r="F7" s="119"/>
      <c r="G7" s="119"/>
      <c r="H7" s="98"/>
    </row>
    <row r="8" spans="1:8" x14ac:dyDescent="0.25">
      <c r="A8" s="119"/>
      <c r="B8" s="119"/>
      <c r="C8" s="119"/>
      <c r="D8" s="119"/>
      <c r="E8" s="119"/>
      <c r="F8" s="119"/>
      <c r="G8" s="119"/>
      <c r="H8" s="98"/>
    </row>
    <row r="9" spans="1:8" x14ac:dyDescent="0.25">
      <c r="A9" s="119"/>
      <c r="B9" s="119"/>
      <c r="C9" s="119"/>
      <c r="D9" s="119"/>
      <c r="E9" s="119"/>
      <c r="F9" s="119"/>
      <c r="G9" s="119"/>
      <c r="H9" s="98"/>
    </row>
    <row r="10" spans="1:8" x14ac:dyDescent="0.25">
      <c r="A10" s="120"/>
      <c r="B10" s="120"/>
      <c r="C10" s="120"/>
      <c r="D10" s="120"/>
      <c r="E10" s="120"/>
      <c r="F10" s="120"/>
      <c r="G10" s="120"/>
      <c r="H10" s="98"/>
    </row>
    <row r="11" spans="1:8" x14ac:dyDescent="0.25">
      <c r="A11" s="119"/>
      <c r="B11" s="119"/>
      <c r="C11" s="119"/>
      <c r="D11" s="119"/>
      <c r="E11" s="119"/>
      <c r="F11" s="119"/>
      <c r="G11" s="119"/>
      <c r="H11" s="98"/>
    </row>
    <row r="12" spans="1:8" x14ac:dyDescent="0.25">
      <c r="A12" s="119"/>
      <c r="B12" s="119"/>
      <c r="C12" s="119"/>
      <c r="D12" s="119"/>
      <c r="E12" s="119"/>
      <c r="F12" s="119"/>
      <c r="G12" s="119"/>
      <c r="H12" s="98"/>
    </row>
    <row r="13" spans="1:8" x14ac:dyDescent="0.25">
      <c r="A13" s="120"/>
      <c r="B13" s="120"/>
      <c r="C13" s="120"/>
      <c r="D13" s="120"/>
      <c r="E13" s="120"/>
      <c r="F13" s="120"/>
      <c r="G13" s="120"/>
      <c r="H13" s="98"/>
    </row>
    <row r="14" spans="1:8" x14ac:dyDescent="0.25">
      <c r="A14" s="120"/>
      <c r="B14" s="120"/>
      <c r="C14" s="120"/>
      <c r="D14" s="120"/>
      <c r="E14" s="120"/>
      <c r="F14" s="120"/>
      <c r="G14" s="120"/>
      <c r="H14" s="98"/>
    </row>
    <row r="15" spans="1:8" x14ac:dyDescent="0.25">
      <c r="A15" s="120"/>
      <c r="B15" s="120"/>
      <c r="C15" s="120"/>
      <c r="D15" s="120"/>
      <c r="E15" s="120"/>
      <c r="F15" s="120"/>
      <c r="G15" s="120"/>
      <c r="H15" s="98"/>
    </row>
    <row r="16" spans="1:8" x14ac:dyDescent="0.25">
      <c r="A16" s="119"/>
      <c r="B16" s="119"/>
      <c r="C16" s="119"/>
      <c r="D16" s="119"/>
      <c r="E16" s="119"/>
      <c r="F16" s="119"/>
      <c r="G16" s="119"/>
      <c r="H16" s="98"/>
    </row>
    <row r="17" spans="1:8" x14ac:dyDescent="0.25">
      <c r="A17" s="119"/>
      <c r="B17" s="119"/>
      <c r="C17" s="119"/>
      <c r="D17" s="119"/>
      <c r="E17" s="119"/>
      <c r="F17" s="119"/>
      <c r="G17" s="119"/>
      <c r="H17" s="98"/>
    </row>
    <row r="18" spans="1:8" x14ac:dyDescent="0.25">
      <c r="A18" s="120"/>
      <c r="B18" s="120"/>
      <c r="C18" s="120"/>
      <c r="D18" s="120"/>
      <c r="E18" s="120"/>
      <c r="F18" s="120"/>
      <c r="G18" s="120"/>
      <c r="H18" s="98"/>
    </row>
    <row r="19" spans="1:8" x14ac:dyDescent="0.25">
      <c r="A19" s="119"/>
      <c r="B19" s="119"/>
      <c r="C19" s="119"/>
      <c r="D19" s="119"/>
      <c r="E19" s="119"/>
      <c r="F19" s="119"/>
      <c r="G19" s="119"/>
      <c r="H19" s="98"/>
    </row>
    <row r="20" spans="1:8" x14ac:dyDescent="0.25">
      <c r="A20" s="119"/>
      <c r="B20" s="119"/>
      <c r="C20" s="119"/>
      <c r="D20" s="119"/>
      <c r="E20" s="119"/>
      <c r="F20" s="119"/>
      <c r="G20" s="119"/>
      <c r="H20" s="98"/>
    </row>
    <row r="21" spans="1:8" x14ac:dyDescent="0.25">
      <c r="A21" s="120"/>
      <c r="B21" s="120"/>
      <c r="C21" s="120"/>
      <c r="D21" s="120"/>
      <c r="E21" s="120"/>
      <c r="F21" s="120"/>
      <c r="G21" s="120"/>
      <c r="H21" s="98"/>
    </row>
    <row r="22" spans="1:8" x14ac:dyDescent="0.25">
      <c r="A22" s="120"/>
      <c r="B22" s="120"/>
      <c r="C22" s="120"/>
      <c r="D22" s="120"/>
      <c r="E22" s="120"/>
      <c r="F22" s="120"/>
      <c r="G22" s="120"/>
      <c r="H22" s="98"/>
    </row>
    <row r="23" spans="1:8" x14ac:dyDescent="0.25">
      <c r="A23" s="119"/>
      <c r="B23" s="119"/>
      <c r="C23" s="119"/>
      <c r="D23" s="119"/>
      <c r="E23" s="119"/>
      <c r="F23" s="119"/>
      <c r="G23" s="119"/>
      <c r="H23" s="98"/>
    </row>
    <row r="24" spans="1:8" x14ac:dyDescent="0.25">
      <c r="A24" s="119"/>
      <c r="B24" s="119"/>
      <c r="C24" s="119"/>
      <c r="D24" s="119"/>
      <c r="E24" s="119"/>
      <c r="F24" s="119"/>
      <c r="G24" s="119"/>
      <c r="H24" s="98"/>
    </row>
    <row r="25" spans="1:8" x14ac:dyDescent="0.25">
      <c r="A25" s="120"/>
      <c r="B25" s="120"/>
      <c r="C25" s="120"/>
      <c r="D25" s="120"/>
      <c r="E25" s="120"/>
      <c r="F25" s="120"/>
      <c r="G25" s="120"/>
      <c r="H25" s="98"/>
    </row>
    <row r="26" spans="1:8" x14ac:dyDescent="0.25">
      <c r="A26" s="119"/>
      <c r="B26" s="119"/>
      <c r="C26" s="119"/>
      <c r="D26" s="119"/>
      <c r="E26" s="119"/>
      <c r="F26" s="119"/>
      <c r="G26" s="119"/>
      <c r="H26" s="98"/>
    </row>
    <row r="27" spans="1:8" x14ac:dyDescent="0.25">
      <c r="A27" s="120"/>
      <c r="B27" s="120"/>
      <c r="C27" s="120"/>
      <c r="D27" s="120"/>
      <c r="E27" s="120"/>
      <c r="F27" s="120"/>
      <c r="G27" s="120"/>
      <c r="H27" s="98"/>
    </row>
    <row r="28" spans="1:8" x14ac:dyDescent="0.25">
      <c r="A28" s="119"/>
      <c r="B28" s="119"/>
      <c r="C28" s="119"/>
      <c r="D28" s="119"/>
      <c r="E28" s="119"/>
      <c r="F28" s="119"/>
      <c r="G28" s="119"/>
      <c r="H28" s="98"/>
    </row>
    <row r="29" spans="1:8" x14ac:dyDescent="0.25">
      <c r="A29" s="120"/>
      <c r="B29" s="120"/>
      <c r="C29" s="120"/>
      <c r="D29" s="120"/>
      <c r="E29" s="120"/>
      <c r="F29" s="120"/>
      <c r="G29" s="120"/>
      <c r="H29" s="98"/>
    </row>
    <row r="30" spans="1:8" x14ac:dyDescent="0.25">
      <c r="A30" s="120"/>
      <c r="B30" s="120"/>
      <c r="C30" s="120"/>
      <c r="D30" s="120"/>
      <c r="E30" s="120"/>
      <c r="F30" s="120"/>
      <c r="G30" s="120"/>
      <c r="H30" s="98"/>
    </row>
    <row r="31" spans="1:8" x14ac:dyDescent="0.25">
      <c r="A31" s="119"/>
      <c r="B31" s="119"/>
      <c r="C31" s="119"/>
      <c r="D31" s="119"/>
      <c r="E31" s="119"/>
      <c r="F31" s="119"/>
      <c r="G31" s="119"/>
      <c r="H31" s="98"/>
    </row>
    <row r="32" spans="1:8" x14ac:dyDescent="0.25">
      <c r="A32" s="120"/>
      <c r="B32" s="120"/>
      <c r="C32" s="120"/>
      <c r="D32" s="120"/>
      <c r="E32" s="120"/>
      <c r="F32" s="120"/>
      <c r="G32" s="120"/>
      <c r="H32" s="98"/>
    </row>
    <row r="33" spans="1:8" x14ac:dyDescent="0.25">
      <c r="A33" s="119"/>
      <c r="B33" s="119"/>
      <c r="C33" s="119"/>
      <c r="D33" s="119"/>
      <c r="E33" s="119"/>
      <c r="F33" s="119"/>
      <c r="G33" s="119"/>
      <c r="H33" s="98"/>
    </row>
    <row r="34" spans="1:8" x14ac:dyDescent="0.25">
      <c r="A34" s="120"/>
      <c r="B34" s="120"/>
      <c r="C34" s="120"/>
      <c r="D34" s="120"/>
      <c r="E34" s="120"/>
      <c r="F34" s="120"/>
      <c r="G34" s="120"/>
      <c r="H34" s="98"/>
    </row>
    <row r="35" spans="1:8" x14ac:dyDescent="0.25">
      <c r="A35" s="120"/>
      <c r="B35" s="120"/>
      <c r="C35" s="120"/>
      <c r="D35" s="120"/>
      <c r="E35" s="120"/>
      <c r="F35" s="120"/>
      <c r="G35" s="120"/>
      <c r="H35" s="98"/>
    </row>
    <row r="36" spans="1:8" x14ac:dyDescent="0.25">
      <c r="A36" s="119"/>
      <c r="B36" s="119"/>
      <c r="C36" s="119"/>
      <c r="D36" s="119"/>
      <c r="E36" s="119"/>
      <c r="F36" s="119"/>
      <c r="G36" s="119"/>
      <c r="H36" s="98"/>
    </row>
    <row r="37" spans="1:8" x14ac:dyDescent="0.25">
      <c r="A37" s="119"/>
      <c r="B37" s="119"/>
      <c r="C37" s="119"/>
      <c r="D37" s="119"/>
      <c r="E37" s="119"/>
      <c r="F37" s="119"/>
      <c r="G37" s="119"/>
      <c r="H37" s="98"/>
    </row>
    <row r="38" spans="1:8" x14ac:dyDescent="0.25">
      <c r="A38" s="119"/>
      <c r="B38" s="119"/>
      <c r="C38" s="119"/>
      <c r="D38" s="119"/>
      <c r="E38" s="119"/>
      <c r="F38" s="119"/>
      <c r="G38" s="119"/>
      <c r="H38" s="98"/>
    </row>
    <row r="39" spans="1:8" x14ac:dyDescent="0.25">
      <c r="A39" s="119"/>
      <c r="B39" s="119"/>
      <c r="C39" s="119"/>
      <c r="D39" s="119"/>
      <c r="E39" s="119"/>
      <c r="F39" s="119"/>
      <c r="G39" s="119"/>
      <c r="H39" s="98"/>
    </row>
    <row r="40" spans="1:8" x14ac:dyDescent="0.25">
      <c r="A40" s="119"/>
      <c r="B40" s="119"/>
      <c r="C40" s="119"/>
      <c r="D40" s="119"/>
      <c r="E40" s="119"/>
      <c r="F40" s="119"/>
      <c r="G40" s="119"/>
      <c r="H40" s="98"/>
    </row>
    <row r="41" spans="1:8" x14ac:dyDescent="0.25">
      <c r="A41" s="120"/>
      <c r="B41" s="120"/>
      <c r="C41" s="120"/>
      <c r="D41" s="120"/>
      <c r="E41" s="120"/>
      <c r="F41" s="120"/>
      <c r="G41" s="120"/>
      <c r="H41" s="98"/>
    </row>
    <row r="42" spans="1:8" x14ac:dyDescent="0.25">
      <c r="A42" s="119"/>
      <c r="B42" s="119"/>
      <c r="C42" s="119"/>
      <c r="D42" s="119"/>
      <c r="E42" s="119"/>
      <c r="F42" s="119"/>
      <c r="G42" s="119"/>
      <c r="H42" s="98"/>
    </row>
    <row r="43" spans="1:8" x14ac:dyDescent="0.25">
      <c r="A43" s="120"/>
      <c r="B43" s="120"/>
      <c r="C43" s="120"/>
      <c r="D43" s="120"/>
      <c r="E43" s="120"/>
      <c r="F43" s="120"/>
      <c r="G43" s="120"/>
      <c r="H43" s="98"/>
    </row>
    <row r="44" spans="1:8" x14ac:dyDescent="0.25">
      <c r="A44" s="119"/>
      <c r="B44" s="119"/>
      <c r="C44" s="119"/>
      <c r="D44" s="119"/>
      <c r="E44" s="119"/>
      <c r="F44" s="119"/>
      <c r="G44" s="119"/>
      <c r="H44" s="98"/>
    </row>
    <row r="45" spans="1:8" x14ac:dyDescent="0.25">
      <c r="A45" s="119"/>
      <c r="B45" s="119"/>
      <c r="C45" s="119"/>
      <c r="D45" s="119"/>
      <c r="E45" s="119"/>
      <c r="F45" s="119"/>
      <c r="G45" s="119"/>
      <c r="H45" s="98"/>
    </row>
    <row r="46" spans="1:8" x14ac:dyDescent="0.25">
      <c r="A46" s="119"/>
      <c r="B46" s="119"/>
      <c r="C46" s="119"/>
      <c r="D46" s="119"/>
      <c r="E46" s="119"/>
      <c r="F46" s="119"/>
      <c r="G46" s="119"/>
      <c r="H46" s="98"/>
    </row>
    <row r="47" spans="1:8" x14ac:dyDescent="0.25">
      <c r="A47" s="120"/>
      <c r="B47" s="120"/>
      <c r="C47" s="120"/>
      <c r="D47" s="120"/>
      <c r="E47" s="120"/>
      <c r="F47" s="120"/>
      <c r="G47" s="120"/>
      <c r="H47" s="98"/>
    </row>
    <row r="48" spans="1:8" x14ac:dyDescent="0.25">
      <c r="A48" s="120"/>
      <c r="B48" s="120"/>
      <c r="C48" s="120"/>
      <c r="D48" s="120"/>
      <c r="E48" s="120"/>
      <c r="F48" s="120"/>
      <c r="G48" s="120"/>
      <c r="H48" s="98"/>
    </row>
    <row r="49" spans="1:8" x14ac:dyDescent="0.25">
      <c r="A49" s="119"/>
      <c r="B49" s="119"/>
      <c r="C49" s="119"/>
      <c r="D49" s="119"/>
      <c r="E49" s="119"/>
      <c r="F49" s="119"/>
      <c r="G49" s="119"/>
      <c r="H49" s="98"/>
    </row>
    <row r="50" spans="1:8" x14ac:dyDescent="0.25">
      <c r="A50" s="120"/>
      <c r="B50" s="120"/>
      <c r="C50" s="120"/>
      <c r="D50" s="120"/>
      <c r="E50" s="120"/>
      <c r="F50" s="120"/>
      <c r="G50" s="120"/>
      <c r="H50" s="98"/>
    </row>
    <row r="51" spans="1:8" x14ac:dyDescent="0.25">
      <c r="A51" s="120"/>
      <c r="B51" s="120"/>
      <c r="C51" s="120"/>
      <c r="D51" s="120"/>
      <c r="E51" s="120"/>
      <c r="F51" s="120"/>
      <c r="G51" s="120"/>
      <c r="H51" s="98"/>
    </row>
    <row r="52" spans="1:8" x14ac:dyDescent="0.25">
      <c r="A52" s="119"/>
      <c r="B52" s="119"/>
      <c r="C52" s="119"/>
      <c r="D52" s="119"/>
      <c r="E52" s="119"/>
      <c r="F52" s="119"/>
      <c r="G52" s="119"/>
      <c r="H52" s="98"/>
    </row>
    <row r="53" spans="1:8" x14ac:dyDescent="0.25">
      <c r="A53" s="120"/>
      <c r="B53" s="120"/>
      <c r="C53" s="120"/>
      <c r="D53" s="120"/>
      <c r="E53" s="120"/>
      <c r="F53" s="120"/>
      <c r="G53" s="120"/>
      <c r="H53" s="98"/>
    </row>
    <row r="54" spans="1:8" x14ac:dyDescent="0.25">
      <c r="A54" s="119"/>
      <c r="B54" s="119"/>
      <c r="C54" s="119"/>
      <c r="D54" s="119"/>
      <c r="E54" s="119"/>
      <c r="F54" s="119"/>
      <c r="G54" s="119"/>
      <c r="H54" s="98"/>
    </row>
    <row r="55" spans="1:8" x14ac:dyDescent="0.25">
      <c r="A55" s="119"/>
      <c r="B55" s="119"/>
      <c r="C55" s="119"/>
      <c r="D55" s="119"/>
      <c r="E55" s="119"/>
      <c r="F55" s="119"/>
      <c r="G55" s="119"/>
      <c r="H55" s="98"/>
    </row>
    <row r="56" spans="1:8" x14ac:dyDescent="0.25">
      <c r="A56" s="120"/>
      <c r="B56" s="120"/>
      <c r="C56" s="120"/>
      <c r="D56" s="120"/>
      <c r="E56" s="120"/>
      <c r="F56" s="120"/>
      <c r="G56" s="120"/>
      <c r="H56" s="98"/>
    </row>
    <row r="57" spans="1:8" x14ac:dyDescent="0.25">
      <c r="A57" s="119"/>
      <c r="B57" s="119"/>
      <c r="C57" s="119"/>
      <c r="D57" s="119"/>
      <c r="E57" s="119"/>
      <c r="F57" s="119"/>
      <c r="G57" s="119"/>
      <c r="H57" s="98"/>
    </row>
    <row r="58" spans="1:8" x14ac:dyDescent="0.25">
      <c r="A58" s="120"/>
      <c r="B58" s="120"/>
      <c r="C58" s="120"/>
      <c r="D58" s="120"/>
      <c r="E58" s="120"/>
      <c r="F58" s="120"/>
      <c r="G58" s="120"/>
      <c r="H58" s="98"/>
    </row>
    <row r="59" spans="1:8" x14ac:dyDescent="0.25">
      <c r="A59" s="120"/>
      <c r="B59" s="120"/>
      <c r="C59" s="120"/>
      <c r="D59" s="120"/>
      <c r="E59" s="120"/>
      <c r="F59" s="120"/>
      <c r="G59" s="120"/>
      <c r="H59" s="9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058A-FAB6-4F75-967C-3BD9CA5B8307}">
  <dimension ref="A1:J11"/>
  <sheetViews>
    <sheetView workbookViewId="0">
      <selection activeCell="A5" sqref="A5:J12"/>
    </sheetView>
  </sheetViews>
  <sheetFormatPr defaultRowHeight="15" x14ac:dyDescent="0.25"/>
  <cols>
    <col min="1" max="1" width="22.5703125" bestFit="1" customWidth="1"/>
    <col min="2" max="2" width="13.85546875" bestFit="1" customWidth="1"/>
    <col min="3" max="3" width="6" bestFit="1" customWidth="1"/>
    <col min="4" max="4" width="10.85546875" bestFit="1" customWidth="1"/>
    <col min="5" max="5" width="16.5703125" bestFit="1" customWidth="1"/>
    <col min="6" max="6" width="5.85546875" bestFit="1" customWidth="1"/>
    <col min="7" max="7" width="4.140625" bestFit="1" customWidth="1"/>
    <col min="8" max="8" width="8.7109375" bestFit="1" customWidth="1"/>
    <col min="9" max="9" width="7.7109375" bestFit="1" customWidth="1"/>
  </cols>
  <sheetData>
    <row r="1" spans="1:10" x14ac:dyDescent="0.25">
      <c r="A1" s="12" t="s">
        <v>31</v>
      </c>
      <c r="B1" s="1"/>
      <c r="C1" s="1"/>
      <c r="D1" s="1"/>
      <c r="E1" s="1"/>
      <c r="F1" s="1"/>
      <c r="G1" s="4"/>
      <c r="H1" s="4"/>
      <c r="I1" s="1"/>
      <c r="J1" s="1"/>
    </row>
    <row r="2" spans="1:10" x14ac:dyDescent="0.25">
      <c r="A2" s="1" t="s">
        <v>29</v>
      </c>
      <c r="B2" s="1"/>
      <c r="C2" s="1"/>
      <c r="D2" s="1"/>
      <c r="E2" s="1"/>
      <c r="F2" s="1"/>
      <c r="G2" s="4"/>
      <c r="H2" s="4"/>
      <c r="I2" s="1"/>
      <c r="J2" s="1"/>
    </row>
    <row r="3" spans="1:10" ht="15.75" thickBot="1" x14ac:dyDescent="0.3">
      <c r="A3" s="1"/>
      <c r="B3" s="1"/>
      <c r="C3" s="1"/>
      <c r="D3" s="1"/>
      <c r="E3" s="1"/>
      <c r="F3" s="1"/>
      <c r="G3" s="4"/>
      <c r="H3" s="4"/>
      <c r="I3" s="1"/>
      <c r="J3" s="1"/>
    </row>
    <row r="4" spans="1:10" ht="15.75" thickBo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15</v>
      </c>
      <c r="H4" s="7" t="s">
        <v>18</v>
      </c>
      <c r="I4" s="3" t="s">
        <v>19</v>
      </c>
      <c r="J4" s="3" t="s">
        <v>12</v>
      </c>
    </row>
    <row r="5" spans="1:10" x14ac:dyDescent="0.25">
      <c r="A5" s="6"/>
      <c r="B5" s="16"/>
      <c r="C5" s="17"/>
      <c r="D5" s="16"/>
      <c r="E5" s="16"/>
      <c r="F5" s="16"/>
      <c r="G5" s="78"/>
      <c r="H5" s="66"/>
      <c r="I5" s="87"/>
      <c r="J5" s="54"/>
    </row>
    <row r="6" spans="1:10" x14ac:dyDescent="0.25">
      <c r="A6" s="6"/>
      <c r="B6" s="11"/>
      <c r="C6" s="44"/>
      <c r="D6" s="11"/>
      <c r="E6" s="11"/>
      <c r="F6" s="11"/>
      <c r="G6" s="63"/>
      <c r="H6" s="67"/>
      <c r="I6" s="86"/>
      <c r="J6" s="54"/>
    </row>
    <row r="7" spans="1:10" x14ac:dyDescent="0.25">
      <c r="A7" s="6"/>
      <c r="B7" s="43"/>
      <c r="C7" s="55"/>
      <c r="D7" s="43"/>
      <c r="E7" s="43"/>
      <c r="F7" s="43"/>
      <c r="G7" s="64"/>
      <c r="H7" s="67"/>
      <c r="I7" s="86"/>
      <c r="J7" s="54"/>
    </row>
    <row r="8" spans="1:10" x14ac:dyDescent="0.25">
      <c r="A8" s="6"/>
      <c r="B8" s="11"/>
      <c r="C8" s="11"/>
      <c r="D8" s="11"/>
      <c r="E8" s="11"/>
      <c r="F8" s="11"/>
      <c r="G8" s="63"/>
      <c r="H8" s="67"/>
      <c r="I8" s="86"/>
      <c r="J8" s="54"/>
    </row>
    <row r="9" spans="1:10" x14ac:dyDescent="0.25">
      <c r="A9" s="6"/>
      <c r="B9" s="5"/>
      <c r="C9" s="5"/>
      <c r="D9" s="5"/>
      <c r="E9" s="5"/>
      <c r="F9" s="5"/>
      <c r="G9" s="63"/>
      <c r="H9" s="67"/>
      <c r="I9" s="86"/>
      <c r="J9" s="54"/>
    </row>
    <row r="10" spans="1:10" x14ac:dyDescent="0.25">
      <c r="A10" s="6"/>
      <c r="B10" s="24"/>
      <c r="C10" s="30"/>
      <c r="D10" s="24"/>
      <c r="E10" s="25"/>
      <c r="F10" s="26"/>
      <c r="G10" s="63"/>
      <c r="H10" s="67"/>
      <c r="I10" s="86"/>
      <c r="J10" s="54"/>
    </row>
    <row r="11" spans="1:10" x14ac:dyDescent="0.25">
      <c r="A11" s="6"/>
      <c r="B11" s="11"/>
      <c r="C11" s="19"/>
      <c r="D11" s="11"/>
      <c r="E11" s="11"/>
      <c r="F11" s="11"/>
      <c r="G11" s="63"/>
      <c r="H11" s="67"/>
      <c r="I11" s="86"/>
      <c r="J1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Sammanställning</vt:lpstr>
      <vt:lpstr>MBBR</vt:lpstr>
      <vt:lpstr>PaterN</vt:lpstr>
      <vt:lpstr>HermÖ</vt:lpstr>
      <vt:lpstr>Nordön</vt:lpstr>
      <vt:lpstr>Tjörn runt</vt:lpstr>
      <vt:lpstr>Höstknalten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Möller</dc:creator>
  <cp:lastModifiedBy>Västkustens Seglarförbund</cp:lastModifiedBy>
  <cp:lastPrinted>2023-11-23T08:50:43Z</cp:lastPrinted>
  <dcterms:created xsi:type="dcterms:W3CDTF">2012-12-25T16:45:29Z</dcterms:created>
  <dcterms:modified xsi:type="dcterms:W3CDTF">2024-05-22T11:10:22Z</dcterms:modified>
</cp:coreProperties>
</file>